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75" documentId="13_ncr:1_{F6CB121F-512D-4AA6-A0C1-0FB36C537598}" xr6:coauthVersionLast="47" xr6:coauthVersionMax="47" xr10:uidLastSave="{2D882639-EAB6-4F9B-B7CC-C37F936CF7C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<sst xmlns="http://schemas.openxmlformats.org/spreadsheetml/2006/main" count="180284" uniqueCount="39125">
  <si>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</si>
  <si>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</si>
  <si>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</si>
  <si>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</si>
  <si>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</si>
  <si>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</si>
  <si>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</si>
  <si>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</si>
  <si>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</si>
  <si>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</si>
  <si>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</si>
  <si>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</si>
  <si>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</si>
  <si>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</si>
  <si>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</si>
  <si>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</si>
  <si>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</si>
  <si>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</si>
  <si>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</si>
  <si>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</si>
  <si>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</si>
  <si>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</si>
  <si>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</si>
  <si>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</si>
  <si>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</si>
  <si>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</si>
  <si>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</si>
  <si>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</si>
  <si>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</si>
  <si>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</si>
  <si>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</si>
  <si>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</si>
  <si>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</si>
  <si>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</si>
  <si>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</si>
  <si>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</si>
  <si>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</si>
  <si>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</si>
  <si>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</si>
  <si>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</si>
  <si>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</si>
  <si>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</si>
  <si>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</si>
  <si>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</si>
  <si>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</si>
  <si>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</si>
  <si>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</si>
  <si>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</si>
  <si>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</si>
  <si>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</si>
  <si>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</si>
  <si>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</si>
  <si>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</si>
  <si>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</si>
  <si>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</si>
  <si>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</si>
  <si>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</si>
  <si>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</si>
  <si>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</si>
  <si>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</si>
  <si>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</si>
  <si>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</si>
  <si>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</si>
  <si>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</si>
  <si>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</si>
  <si>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</si>
  <si>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</si>
  <si>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</si>
  <si>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</si>
  <si>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</si>
  <si>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</si>
  <si>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</si>
  <si>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</si>
  <si>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</si>
  <si>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</si>
  <si>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</si>
  <si>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</si>
  <si>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</si>
  <si>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</si>
  <si>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</si>
  <si>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</si>
  <si>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</si>
  <si>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</si>
  <si>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</si>
  <si>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</si>
  <si>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</si>
  <si>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</si>
  <si>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</si>
  <si>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</si>
  <si>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</si>
  <si>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</si>
  <si>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</si>
  <si>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</si>
  <si>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</si>
  <si>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</si>
  <si>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</si>
  <si>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</si>
  <si>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</si>
  <si>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</si>
  <si>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</si>
  <si>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</si>
  <si>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</si>
  <si>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</si>
  <si>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</si>
  <si>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</si>
  <si>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</si>
  <si>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</si>
  <si>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</si>
  <si>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</si>
  <si>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</si>
  <si>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</si>
  <si>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</si>
  <si>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</si>
  <si>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</si>
  <si>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</si>
  <si>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</si>
  <si>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</si>
  <si>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</si>
  <si>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</si>
  <si>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</si>
  <si>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</si>
  <si>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</si>
  <si>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</si>
  <si>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</si>
  <si>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</si>
  <si>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</si>
  <si>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</si>
  <si>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</si>
  <si>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</si>
  <si>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</si>
  <si>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</si>
  <si>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</si>
  <si>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</si>
  <si>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</si>
  <si>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</si>
  <si>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</si>
  <si>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</si>
  <si>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</si>
  <si>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</si>
  <si>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</si>
  <si>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</si>
  <si>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</si>
  <si>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</si>
  <si>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</si>
  <si>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</si>
  <si>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</si>
  <si>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</si>
  <si>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</si>
  <si>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</si>
  <si>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</si>
  <si>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</si>
  <si>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</si>
  <si>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</si>
  <si>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</si>
  <si>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</si>
  <si>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</si>
  <si>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</si>
  <si>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</si>
  <si>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</si>
  <si>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</si>
  <si>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</si>
  <si>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</si>
  <si>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</si>
  <si>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</si>
  <si>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</si>
  <si>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</si>
  <si>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</si>
  <si>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</si>
  <si>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</si>
  <si>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</si>
  <si>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</si>
  <si>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</si>
  <si>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</si>
  <si>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</si>
  <si>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</si>
  <si>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</si>
  <si>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</si>
  <si>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</si>
  <si>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</si>
  <si>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</si>
  <si>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</si>
  <si>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</si>
  <si>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</si>
  <si>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</si>
  <si>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</si>
  <si>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</si>
  <si>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</si>
  <si>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</si>
  <si>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</si>
  <si>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</si>
  <si>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</si>
  <si>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</si>
  <si>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</si>
  <si>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</si>
  <si>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</si>
  <si>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</si>
  <si>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</si>
  <si>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</si>
  <si>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</si>
  <si>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</si>
  <si>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</si>
  <si>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</si>
  <si>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</si>
  <si>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</si>
  <si>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</si>
  <si>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</si>
  <si>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</si>
  <si>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</si>
  <si>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</si>
  <si>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</si>
  <si>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</si>
  <si>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</si>
  <si>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</si>
  <si>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</si>
  <si>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</si>
  <si>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</si>
  <si>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</si>
  <si>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</si>
  <si>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</si>
  <si>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</si>
  <si>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</si>
  <si>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</si>
  <si>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</si>
  <si>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</si>
  <si>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</si>
  <si>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</si>
  <si>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</si>
  <si>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</si>
  <si>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</si>
  <si>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</si>
  <si>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</si>
  <si>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</si>
  <si>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</si>
  <si>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</si>
  <si>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</si>
  <si>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</si>
  <si>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</si>
  <si>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</si>
  <si>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</si>
  <si>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</si>
  <si>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</si>
  <si>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</si>
  <si>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</si>
  <si>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</si>
  <si>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</si>
  <si>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</si>
  <si>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</si>
  <si>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</si>
  <si>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</si>
  <si>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</si>
  <si>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</si>
  <si>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</si>
  <si>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</si>
  <si>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</si>
  <si>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</si>
  <si>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</si>
  <si>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</si>
  <si>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</si>
  <si>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</si>
  <si>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</si>
  <si>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</si>
  <si>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</si>
  <si>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</si>
  <si>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</si>
  <si>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</si>
  <si>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</si>
  <si>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</si>
  <si>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</si>
  <si>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</si>
  <si>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</si>
  <si>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</si>
  <si>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</si>
  <si>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</si>
  <si>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</si>
  <si>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</si>
  <si>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</si>
  <si>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</si>
  <si>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</si>
  <si>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</si>
  <si>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</si>
  <si>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</si>
  <si>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</si>
  <si>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</si>
  <si>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</si>
  <si>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</si>
  <si>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</si>
  <si>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</si>
  <si>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</si>
  <si>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</si>
  <si>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</si>
  <si>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</si>
  <si>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</si>
  <si>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</si>
  <si>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</si>
  <si>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</si>
  <si>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</si>
  <si>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</si>
  <si>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</si>
  <si>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</si>
  <si>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</si>
  <si>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</si>
  <si>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</si>
  <si>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</si>
  <si>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</si>
  <si>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</si>
  <si>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</si>
  <si>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</si>
  <si>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</si>
  <si>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</si>
  <si>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</si>
  <si>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</si>
  <si>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</si>
  <si>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</si>
  <si>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</si>
  <si>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</si>
  <si>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</si>
  <si>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</si>
  <si>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</si>
  <si>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</si>
  <si>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</si>
  <si>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</si>
  <si>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</si>
  <si>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</si>
  <si>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</si>
  <si>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</si>
  <si>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</si>
  <si>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</si>
  <si>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</si>
  <si>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</si>
  <si>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</si>
  <si>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</si>
  <si>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</si>
  <si>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</si>
  <si>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</si>
  <si>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</si>
  <si>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</si>
  <si>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</si>
  <si>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</si>
  <si>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</si>
  <si>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</si>
  <si>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</si>
  <si>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</si>
  <si>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</si>
  <si>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</si>
  <si>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</si>
  <si>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</si>
  <si>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</si>
  <si>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</si>
  <si>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</si>
  <si>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</si>
  <si>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</si>
  <si>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</si>
  <si>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</si>
  <si>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</si>
  <si>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</si>
  <si>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</si>
  <si>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</si>
  <si>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</si>
  <si>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</si>
  <si>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</si>
  <si>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</si>
  <si>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</si>
  <si>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</si>
  <si>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</si>
  <si>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</si>
  <si>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</si>
  <si>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</si>
  <si>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</si>
  <si>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</si>
  <si>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</si>
  <si>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</si>
  <si>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</si>
  <si>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</si>
  <si>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</si>
  <si>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</si>
  <si>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</si>
  <si>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</si>
  <si>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</si>
  <si>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</si>
  <si>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</si>
  <si>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</si>
  <si>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</si>
  <si>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</si>
  <si>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</si>
  <si>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</si>
  <si>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</si>
  <si>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</si>
  <si>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</si>
  <si>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</si>
  <si>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</si>
  <si>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</si>
  <si>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</si>
  <si>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</si>
  <si>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</si>
  <si>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</si>
  <si>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</si>
  <si>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</si>
  <si>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</si>
  <si>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</si>
  <si>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</si>
  <si>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</si>
  <si>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</si>
  <si>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</si>
  <si>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</si>
  <si>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</si>
  <si>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</si>
  <si>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</si>
  <si>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</si>
  <si>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</si>
  <si>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</si>
  <si>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</si>
  <si>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</si>
  <si>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</si>
  <si>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</si>
  <si>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</si>
  <si>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</si>
  <si>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</si>
  <si>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</si>
  <si>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</si>
  <si>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</si>
  <si>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</si>
  <si>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</si>
  <si>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</si>
  <si>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</si>
  <si>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</si>
  <si>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</si>
  <si>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</si>
  <si>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</si>
  <si>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</si>
  <si>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</si>
  <si>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</si>
  <si>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</si>
  <si>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</si>
  <si>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</si>
  <si>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</si>
  <si>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</si>
  <si>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</si>
  <si>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</si>
  <si>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</si>
  <si>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</si>
  <si>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</si>
  <si>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</si>
  <si>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</si>
  <si>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</si>
  <si>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</si>
  <si>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</si>
  <si>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</si>
  <si>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</si>
  <si>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</si>
  <si>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</si>
  <si>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</si>
  <si>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</si>
  <si>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</si>
  <si>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</si>
  <si>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</si>
  <si>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</si>
  <si>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</si>
  <si>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</si>
  <si>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</si>
  <si>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</si>
  <si>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</si>
  <si>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</si>
  <si>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</si>
  <si>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</si>
  <si>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</si>
  <si>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</si>
  <si>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</si>
  <si>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</si>
  <si>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</si>
  <si>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</si>
  <si>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</si>
  <si>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</si>
  <si>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</si>
  <si>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</si>
  <si>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</si>
  <si>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</si>
  <si>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</si>
  <si>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</si>
  <si>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</si>
  <si>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</si>
  <si>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</si>
  <si>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</si>
  <si>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</si>
  <si>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</si>
  <si>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</si>
  <si>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</si>
  <si>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</si>
  <si>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</si>
  <si>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</si>
  <si>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</si>
  <si>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</si>
  <si>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</si>
  <si>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</si>
  <si>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</si>
  <si>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</si>
  <si>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</si>
  <si>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</si>
  <si>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</si>
  <si>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</si>
  <si>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</si>
  <si>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</si>
  <si>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</si>
  <si>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</si>
  <si>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</si>
  <si>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</si>
  <si>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</si>
  <si>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</si>
  <si>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</si>
  <si>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</si>
  <si>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</si>
  <si>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</si>
  <si>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</si>
  <si>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</si>
  <si>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</si>
  <si>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</si>
  <si>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</si>
  <si>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</si>
  <si>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</si>
  <si>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</si>
  <si>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</si>
  <si>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</si>
  <si>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</si>
  <si>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</si>
  <si>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</si>
  <si>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</si>
  <si>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</si>
  <si>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</si>
  <si>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</si>
  <si>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</si>
  <si>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</si>
  <si>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</si>
  <si>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</si>
  <si>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</si>
  <si>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</si>
  <si>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</si>
  <si>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</si>
  <si>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</si>
  <si>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</si>
  <si>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</si>
  <si>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</si>
  <si>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</si>
  <si>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</si>
  <si>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</si>
  <si>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</si>
  <si>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</si>
  <si>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</si>
  <si>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</si>
  <si>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</si>
  <si>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</si>
  <si>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</si>
  <si>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</si>
  <si>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</si>
  <si>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</si>
  <si>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</si>
  <si>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</si>
  <si>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</si>
  <si>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</si>
  <si>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</si>
  <si>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</si>
  <si>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</si>
  <si>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</si>
  <si>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</si>
  <si>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</si>
  <si>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</si>
  <si>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</si>
  <si>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</si>
  <si>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</si>
  <si>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</si>
  <si>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</si>
  <si>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</si>
  <si>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</si>
  <si>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</si>
  <si>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</si>
  <si>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</si>
  <si>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</si>
  <si>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</si>
  <si>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</si>
  <si>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</si>
  <si>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</si>
  <si>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</si>
  <si>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</si>
  <si>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</si>
  <si>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</si>
  <si>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</si>
  <si>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</si>
  <si>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</si>
  <si>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</si>
  <si>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</si>
  <si>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</si>
  <si>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</si>
  <si>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</si>
  <si>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</si>
  <si>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</si>
  <si>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</si>
  <si>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</si>
  <si>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</si>
  <si>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</si>
  <si>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</si>
  <si>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</si>
  <si>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</si>
  <si>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</si>
  <si>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</si>
  <si>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</si>
  <si>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</si>
  <si>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</si>
  <si>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</si>
  <si>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</si>
  <si>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</si>
  <si>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</si>
  <si>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</si>
  <si>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</si>
  <si>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</si>
  <si>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</si>
  <si>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</si>
  <si>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</si>
  <si>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</si>
  <si>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</si>
  <si>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</si>
  <si>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</si>
  <si>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</si>
  <si>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</si>
  <si>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</si>
  <si>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</si>
  <si>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</si>
  <si>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</si>
  <si>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</si>
  <si>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</si>
  <si>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</si>
  <si>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</si>
  <si>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</si>
  <si>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</si>
  <si>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</si>
  <si>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</si>
  <si>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</si>
  <si>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</si>
  <si>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</si>
  <si>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</si>
  <si>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</si>
  <si>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</si>
  <si>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</si>
  <si>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</si>
  <si>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</si>
  <si>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</si>
  <si>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</si>
  <si>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</si>
  <si>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</si>
  <si>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</si>
  <si>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</si>
  <si>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</si>
  <si>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</si>
  <si>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</si>
  <si>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</si>
  <si>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</si>
  <si>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</si>
  <si>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</si>
  <si>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</si>
  <si>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</si>
  <si>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</si>
  <si>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</si>
  <si>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</si>
  <si>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</si>
  <si>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</si>
  <si>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</si>
  <si>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</si>
  <si>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</si>
  <si>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</si>
  <si>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</si>
  <si>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</si>
  <si>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</si>
  <si>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</si>
  <si>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</si>
  <si>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</si>
  <si>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</si>
  <si>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</si>
  <si>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</si>
  <si>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</si>
  <si>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</si>
  <si>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</si>
  <si>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</si>
  <si>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</si>
  <si>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</si>
  <si>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</si>
  <si>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</si>
  <si>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</si>
  <si>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</si>
  <si>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</si>
  <si>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</si>
  <si>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</si>
  <si>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</si>
  <si>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</si>
  <si>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</si>
  <si>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</si>
  <si>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</si>
  <si>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</si>
  <si>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</si>
  <si>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</si>
  <si>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</si>
  <si>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</si>
  <si>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</si>
  <si>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</si>
  <si>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</si>
  <si>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</si>
  <si>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</si>
  <si>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</si>
  <si>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</si>
  <si>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</si>
  <si>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</si>
  <si>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</si>
  <si>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</si>
  <si>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</si>
  <si>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</si>
  <si>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</si>
  <si>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</si>
  <si>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</si>
  <si>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</si>
  <si>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</si>
  <si>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</si>
  <si>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</si>
  <si>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</si>
  <si>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</si>
  <si>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</si>
  <si>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</si>
  <si>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</si>
  <si>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</si>
  <si>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</si>
  <si>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</si>
  <si>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</si>
  <si>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</si>
  <si>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</si>
  <si>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</si>
  <si>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</si>
  <si>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</si>
  <si>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</si>
  <si>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</si>
  <si>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</si>
  <si>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</si>
  <si>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</si>
  <si>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</si>
  <si>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</si>
  <si>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</si>
  <si>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</si>
  <si>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</si>
  <si>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</si>
  <si>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</si>
  <si>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</si>
  <si>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</si>
  <si>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</si>
  <si>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</si>
  <si>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</si>
  <si>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</si>
  <si>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</si>
  <si>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</si>
  <si>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</si>
  <si>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</si>
  <si>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</si>
  <si>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</si>
  <si>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</si>
  <si>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</si>
  <si>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</si>
  <si>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</si>
  <si>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</si>
  <si>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</si>
  <si>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</si>
  <si>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</si>
  <si>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</si>
  <si>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</si>
  <si>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</si>
  <si>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</si>
  <si>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</si>
  <si>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</si>
  <si>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</si>
  <si>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</si>
  <si>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</si>
  <si>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</si>
  <si>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</si>
  <si>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</si>
  <si>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</si>
  <si>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</si>
  <si>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</si>
  <si>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</si>
  <si>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</si>
  <si>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</si>
  <si>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</si>
  <si>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</si>
  <si>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</si>
  <si>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</si>
  <si>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</si>
  <si>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</si>
  <si>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</si>
  <si>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</si>
  <si>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</si>
  <si>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</si>
  <si>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</si>
  <si>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</si>
  <si>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</si>
  <si>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</si>
  <si>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</si>
  <si>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</si>
  <si>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</si>
  <si>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</si>
  <si>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</si>
  <si>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</si>
  <si>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</si>
  <si>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</si>
  <si>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</si>
  <si>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</si>
  <si>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</si>
  <si>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</si>
  <si>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</si>
  <si>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</si>
  <si>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</si>
  <si>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</si>
  <si>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</si>
  <si>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</si>
  <si>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</si>
  <si>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</si>
  <si>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</si>
  <si>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</si>
  <si>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</si>
  <si>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</si>
  <si>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</si>
  <si>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</si>
  <si>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</si>
  <si>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</si>
  <si>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</si>
  <si>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</si>
  <si>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</si>
  <si>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</si>
  <si>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</si>
  <si>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</si>
  <si>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</si>
  <si>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</si>
  <si>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</si>
  <si>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</si>
  <si>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</si>
  <si>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</si>
  <si>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</si>
  <si>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</si>
  <si>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</si>
  <si>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</si>
  <si>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</si>
  <si>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</si>
  <si>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</si>
  <si>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</si>
  <si>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</si>
  <si>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</si>
  <si>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</si>
  <si>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</si>
  <si>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</si>
  <si>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</si>
  <si>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</si>
  <si>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</si>
  <si>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</si>
  <si>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</si>
  <si>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</si>
  <si>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</si>
  <si>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</si>
  <si>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</si>
  <si>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</si>
  <si>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</si>
  <si>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</si>
  <si>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</si>
  <si>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</si>
  <si>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</si>
  <si>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</si>
  <si>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</si>
  <si>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</si>
  <si>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</si>
  <si>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</si>
  <si>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</si>
  <si>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</si>
  <si>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</si>
  <si>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</si>
  <si>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</si>
  <si>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</si>
  <si>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</si>
  <si>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</si>
  <si>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</si>
  <si>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</si>
  <si>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</si>
  <si>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</si>
  <si>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</si>
  <si>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</si>
  <si>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</si>
  <si>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</si>
  <si>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</si>
  <si>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</si>
  <si>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</si>
  <si>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</si>
  <si>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</si>
  <si>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</si>
  <si>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</si>
  <si>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</si>
  <si>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</si>
  <si>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</si>
  <si>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</si>
  <si>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</si>
  <si>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</si>
  <si>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</si>
  <si>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</si>
  <si>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</si>
  <si>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</si>
  <si>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</si>
  <si>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</si>
  <si>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</si>
  <si>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</si>
  <si>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</si>
  <si>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</si>
  <si>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</si>
  <si>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</si>
  <si>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</si>
  <si>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</si>
  <si>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</si>
  <si>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</si>
  <si>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</si>
  <si>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</si>
  <si>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</si>
  <si>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</si>
  <si>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</si>
  <si>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</si>
  <si>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</si>
  <si>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</si>
  <si>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</si>
  <si>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</si>
  <si>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</si>
  <si>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</si>
  <si>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</si>
  <si>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</si>
  <si>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</si>
  <si>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</si>
  <si>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</si>
  <si>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</si>
  <si>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</si>
  <si>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</si>
  <si>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</si>
  <si>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</si>
  <si>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</si>
  <si>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</si>
  <si>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</si>
  <si>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</si>
  <si>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</si>
  <si>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</si>
  <si>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</si>
  <si>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</si>
  <si>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</si>
  <si>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</si>
  <si>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</si>
  <si>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</si>
  <si>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</si>
  <si>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</si>
  <si>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</si>
  <si>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</si>
  <si>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</si>
  <si>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</si>
  <si>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</si>
  <si>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</si>
  <si>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</si>
  <si>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</si>
  <si>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</si>
  <si>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</si>
  <si>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</si>
  <si>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</si>
  <si>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</si>
  <si>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</si>
  <si>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</si>
  <si>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</si>
  <si>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</si>
  <si>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</si>
  <si>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</si>
  <si>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</si>
  <si>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</si>
  <si>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</si>
  <si>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</si>
  <si>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</si>
  <si>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</si>
  <si>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</si>
  <si>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</si>
  <si>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</si>
  <si>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</si>
  <si>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</si>
  <si>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</si>
  <si>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</si>
  <si>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</si>
  <si>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</si>
  <si>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</si>
  <si>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</si>
  <si>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</si>
  <si>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</si>
  <si>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</si>
  <si>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</si>
  <si>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</si>
  <si>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</si>
  <si>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</si>
  <si>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</si>
  <si>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</si>
  <si>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</si>
  <si>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</si>
  <si>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</si>
  <si>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</si>
  <si>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</si>
  <si>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</si>
  <si>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</si>
  <si>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</si>
  <si>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</si>
  <si>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</si>
  <si>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</si>
  <si>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</si>
  <si>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</si>
  <si>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</si>
  <si>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</si>
  <si>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</si>
  <si>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</si>
  <si>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</si>
  <si>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</si>
  <si>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</si>
  <si>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</si>
  <si>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</si>
  <si>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</si>
  <si>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</si>
  <si>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</si>
  <si>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</si>
  <si>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</si>
  <si>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</si>
  <si>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</si>
  <si>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</si>
  <si>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</si>
  <si>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</si>
  <si>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</si>
  <si>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</si>
  <si>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</si>
  <si>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</si>
  <si>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</si>
  <si>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</si>
  <si>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</si>
  <si>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</si>
  <si>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</si>
  <si>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</si>
  <si>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</si>
  <si>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</si>
  <si>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</si>
  <si>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</si>
  <si>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</si>
  <si>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</si>
  <si>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</si>
  <si>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</si>
  <si>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</si>
  <si>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</si>
  <si>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</si>
  <si>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</si>
  <si>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</si>
  <si>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</si>
  <si>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</si>
  <si>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</si>
  <si>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</si>
  <si>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</si>
  <si>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</si>
  <si>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</si>
  <si>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</si>
  <si>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</si>
  <si>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</si>
  <si>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</si>
  <si>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</si>
  <si>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</si>
  <si>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</si>
  <si>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</si>
  <si>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</si>
  <si>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</si>
  <si>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</si>
  <si>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</si>
  <si>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</si>
  <si>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</si>
  <si>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</si>
  <si>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</si>
  <si>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</si>
  <si>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</si>
  <si>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</si>
  <si>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</si>
  <si>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</si>
  <si>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</si>
  <si>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</si>
  <si>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</si>
  <si>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</si>
  <si>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</si>
  <si>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</si>
  <si>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</si>
  <si>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</si>
  <si>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</si>
  <si>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</si>
  <si>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</si>
  <si>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</si>
  <si>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</si>
  <si>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</si>
  <si>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</si>
  <si>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</si>
  <si>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</si>
  <si>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</si>
  <si>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</si>
  <si>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</si>
  <si>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</si>
  <si>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</si>
  <si>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</si>
  <si>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</si>
  <si>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</si>
  <si>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</si>
  <si>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</si>
  <si>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</si>
  <si>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</si>
  <si>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</si>
  <si>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</si>
  <si>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</si>
  <si>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</si>
  <si>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</si>
  <si>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</si>
  <si>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</si>
  <si>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</si>
  <si>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</si>
  <si>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</si>
  <si>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</si>
  <si>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</si>
  <si>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</si>
  <si>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</si>
  <si>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</si>
  <si>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</si>
  <si>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</si>
  <si>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</si>
  <si>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</si>
  <si>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</si>
  <si>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</si>
  <si>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</si>
  <si>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</si>
  <si>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</si>
  <si>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</si>
  <si>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</si>
  <si>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</si>
  <si>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</si>
  <si>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</si>
  <si>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</si>
  <si>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</si>
  <si>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</si>
  <si>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</si>
  <si>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</si>
  <si>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</si>
  <si>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</si>
  <si>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</si>
  <si>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</si>
  <si>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</si>
  <si>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</si>
  <si>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</si>
  <si>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</si>
  <si>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</si>
  <si>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</si>
  <si>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</si>
  <si>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</si>
  <si>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</si>
  <si>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</si>
  <si>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</si>
  <si>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</si>
  <si>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</si>
  <si>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</si>
  <si>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</si>
  <si>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</si>
  <si>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</si>
  <si>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</si>
  <si>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</si>
  <si>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</si>
  <si>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</si>
  <si>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</si>
  <si>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</si>
  <si>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</si>
  <si>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</si>
  <si>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</si>
  <si>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</si>
  <si>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</si>
  <si>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</si>
  <si>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</si>
  <si>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</si>
  <si>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</si>
  <si>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</si>
  <si>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</si>
  <si>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</si>
  <si>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</si>
  <si>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</si>
  <si>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</si>
  <si>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</si>
  <si>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</si>
  <si>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</si>
  <si>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</si>
  <si>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</si>
  <si>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</si>
  <si>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</si>
  <si>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</si>
  <si>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</si>
  <si>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</si>
  <si>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</si>
  <si>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</si>
  <si>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</si>
  <si>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</si>
  <si>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</si>
  <si>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</si>
  <si>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</si>
  <si>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</si>
  <si>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</si>
  <si>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</si>
  <si>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</si>
  <si>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</si>
  <si>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</si>
  <si>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</si>
  <si>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</si>
  <si>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</si>
  <si>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</si>
  <si>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</si>
  <si>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</si>
  <si>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</si>
  <si>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</si>
  <si>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</si>
  <si>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</si>
  <si>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</si>
  <si>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</si>
  <si>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</si>
  <si>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</si>
  <si>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</si>
  <si>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</si>
  <si>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</si>
  <si>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</si>
  <si>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</si>
  <si>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</si>
  <si>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</si>
  <si>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</si>
  <si>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</si>
  <si>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</si>
  <si>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</si>
  <si>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</si>
  <si>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</si>
  <si>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</si>
  <si>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</si>
  <si>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</si>
  <si>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</si>
  <si>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</si>
  <si>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</si>
  <si>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</si>
  <si>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</si>
  <si>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</si>
  <si>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</si>
  <si>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</si>
  <si>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</si>
  <si>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</si>
  <si>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</si>
  <si>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</si>
  <si>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</si>
  <si>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</si>
  <si>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</si>
  <si>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</si>
  <si>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</si>
  <si>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</si>
  <si>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</si>
  <si>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</si>
  <si>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</si>
  <si>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</si>
  <si>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</si>
  <si>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</si>
  <si>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</si>
  <si>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</si>
  <si>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</si>
  <si>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</si>
  <si>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</si>
  <si>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</si>
  <si>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</si>
  <si>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</si>
  <si>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</si>
  <si>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</si>
  <si>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</si>
  <si>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</si>
  <si>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</si>
  <si>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</si>
  <si>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</si>
  <si>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</si>
  <si>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</si>
  <si>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</si>
  <si>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</si>
  <si>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</si>
  <si>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</si>
  <si>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</si>
  <si>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</si>
  <si>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</si>
  <si>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</si>
  <si>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</si>
  <si>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</si>
  <si>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</si>
  <si>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</si>
  <si>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</si>
  <si>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</si>
  <si>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</si>
  <si>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</si>
  <si>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</si>
  <si>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</si>
  <si>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</si>
  <si>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</si>
  <si>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</si>
  <si>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</si>
  <si>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</si>
  <si>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</si>
  <si>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</si>
  <si>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</si>
  <si>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</si>
  <si>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</si>
  <si>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</si>
  <si>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</si>
  <si>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</si>
  <si>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</si>
  <si>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</si>
  <si>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</si>
  <si>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</si>
  <si>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</si>
  <si>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</si>
  <si>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</si>
  <si>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</si>
  <si>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</si>
  <si>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</si>
  <si>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</si>
  <si>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</si>
  <si>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</si>
  <si>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</si>
  <si>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</si>
  <si>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</si>
  <si>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</si>
  <si>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</si>
  <si>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</si>
  <si>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</si>
  <si>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</si>
  <si>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</si>
  <si>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</si>
  <si>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</si>
  <si>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</si>
  <si>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</si>
  <si>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</si>
  <si>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</si>
  <si>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</si>
  <si>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</si>
  <si>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</si>
  <si>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</si>
  <si>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</si>
  <si>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</si>
  <si>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</si>
  <si>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</si>
  <si>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</si>
  <si>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</si>
  <si>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</si>
  <si>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</si>
  <si>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</si>
  <si>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</si>
  <si>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</si>
  <si>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</si>
  <si>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</si>
  <si>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</si>
  <si>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</si>
  <si>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</si>
  <si>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</si>
  <si>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</si>
  <si>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</si>
  <si>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</si>
  <si>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</si>
  <si>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</si>
  <si>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</si>
  <si>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</si>
  <si>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</si>
  <si>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</si>
  <si>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</si>
  <si>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</si>
  <si>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</si>
  <si>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</si>
  <si>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</si>
  <si>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</si>
  <si>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</si>
  <si>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</si>
  <si>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</si>
  <si>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</si>
  <si>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</si>
  <si>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</si>
  <si>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</si>
  <si>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</si>
  <si>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</si>
  <si>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</si>
  <si>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</si>
  <si>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</si>
  <si>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</si>
  <si>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</si>
  <si>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</si>
  <si>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</si>
  <si>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</si>
  <si>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</si>
  <si>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</si>
  <si>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</si>
  <si>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</si>
  <si>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</si>
  <si>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</si>
  <si>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</si>
  <si>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</si>
  <si>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</si>
  <si>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</si>
  <si>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</si>
  <si>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</si>
  <si>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</si>
  <si>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</si>
  <si>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</si>
  <si>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</si>
  <si>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</si>
  <si>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</si>
  <si>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</si>
  <si>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</si>
  <si>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</si>
  <si>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</si>
  <si>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</si>
  <si>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</si>
  <si>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</si>
  <si>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</si>
  <si>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</si>
  <si>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</si>
  <si>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</si>
  <si>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</si>
  <si>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</si>
  <si>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</si>
  <si>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</si>
  <si>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</si>
  <si>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</si>
  <si>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</si>
  <si>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</si>
  <si>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</si>
  <si>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</si>
  <si>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</si>
  <si>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</si>
  <si>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</si>
  <si>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</si>
  <si>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</si>
  <si>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</si>
  <si>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</si>
  <si>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</si>
  <si>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</si>
  <si>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</si>
  <si>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</si>
  <si>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</si>
  <si>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</si>
  <si>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</si>
  <si>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</si>
  <si>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</si>
  <si>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</si>
  <si>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</si>
  <si>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</si>
  <si>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</si>
  <si>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</si>
  <si>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</si>
  <si>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</si>
  <si>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</si>
  <si>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</si>
  <si>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</si>
  <si>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</si>
  <si>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</si>
  <si>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</si>
  <si>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</si>
  <si>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</si>
  <si>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</si>
  <si>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</si>
  <si>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</si>
  <si>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</si>
  <si>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</si>
  <si>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</si>
  <si>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</si>
  <si>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</si>
  <si>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</si>
  <si>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</si>
  <si>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</si>
  <si>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</si>
  <si>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</si>
  <si>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</si>
  <si>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</si>
  <si>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</si>
  <si>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</si>
  <si>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</si>
  <si>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</si>
  <si>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</si>
  <si>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</si>
  <si>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</si>
  <si>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</si>
  <si>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</si>
  <si>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</si>
  <si>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</si>
  <si>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</si>
  <si>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</si>
  <si>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</si>
  <si>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</si>
  <si>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</si>
  <si>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</si>
  <si>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</si>
  <si>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</si>
  <si>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</si>
  <si>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</si>
  <si>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</si>
  <si>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</si>
  <si>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</si>
  <si>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</si>
  <si>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</si>
  <si>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</si>
  <si>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</si>
  <si>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</si>
  <si>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</si>
  <si>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</si>
  <si>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</si>
  <si>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</si>
  <si>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</si>
  <si>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</si>
  <si>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</si>
  <si>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</si>
  <si>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</si>
  <si>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</si>
  <si>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</si>
  <si>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</si>
  <si>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</si>
  <si>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</si>
  <si>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</si>
  <si>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</si>
  <si>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</si>
  <si>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</si>
  <si>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</si>
  <si>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</si>
  <si>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</si>
  <si>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</si>
  <si>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</si>
  <si>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</si>
  <si>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</si>
  <si>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</si>
  <si>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</si>
  <si>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</si>
  <si>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</si>
  <si>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</si>
  <si>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</si>
  <si>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</si>
  <si>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</si>
  <si>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</si>
  <si>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</si>
  <si>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</si>
  <si>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</si>
  <si>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</si>
  <si>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</si>
  <si>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</si>
  <si>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</si>
  <si>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</si>
  <si>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</si>
  <si>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</si>
  <si>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</si>
  <si>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</si>
  <si>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</si>
  <si>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</si>
  <si>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</si>
  <si>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</si>
  <si>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</si>
  <si>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</si>
  <si>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</si>
  <si>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</si>
  <si>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</si>
  <si>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</si>
  <si>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</si>
  <si>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</si>
  <si>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</si>
  <si>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</si>
  <si>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</si>
  <si>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</si>
  <si>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</si>
  <si>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</si>
  <si>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</si>
  <si>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</si>
  <si>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</si>
  <si>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</si>
  <si>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</si>
  <si>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</si>
  <si>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</si>
  <si>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</si>
  <si>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</si>
  <si>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</si>
  <si>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</si>
  <si>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</si>
  <si>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</si>
  <si>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</si>
  <si>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</si>
  <si>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</si>
  <si>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</si>
  <si>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</si>
  <si>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</si>
  <si>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</si>
  <si>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</si>
  <si>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</si>
  <si>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</si>
  <si>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</si>
  <si>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</si>
  <si>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</si>
  <si>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</si>
  <si>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</si>
  <si>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</si>
  <si>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</si>
  <si>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</si>
  <si>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</si>
  <si>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</si>
  <si>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</si>
  <si>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</si>
  <si>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</si>
  <si>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</si>
  <si>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</si>
  <si>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</si>
  <si>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</si>
  <si>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</si>
  <si>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</si>
  <si>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</si>
  <si>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</si>
  <si>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</si>
  <si>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</si>
  <si>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</si>
  <si>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</si>
  <si>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</si>
  <si>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</si>
  <si>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</si>
  <si>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</si>
  <si>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</si>
  <si>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</si>
  <si>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</si>
  <si>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</si>
  <si>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</si>
  <si>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</si>
  <si>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</si>
  <si>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</si>
  <si>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</si>
  <si>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</si>
  <si>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</si>
  <si>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</si>
  <si>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</si>
  <si>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</si>
  <si>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</si>
  <si>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</si>
  <si>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</si>
  <si>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</si>
  <si>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</si>
  <si>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</si>
  <si>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</si>
  <si>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</si>
  <si>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</si>
  <si>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</si>
  <si>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</si>
  <si>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</si>
  <si>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</si>
  <si>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</si>
  <si>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</si>
  <si>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</si>
  <si>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</si>
  <si>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</si>
  <si>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</si>
  <si>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</si>
  <si>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</si>
  <si>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</si>
  <si>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</si>
  <si>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</si>
  <si>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</si>
  <si>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</si>
  <si>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</si>
  <si>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</si>
  <si>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</si>
  <si>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</si>
  <si>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</si>
  <si>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</si>
  <si>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</si>
  <si>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</si>
  <si>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</si>
  <si>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</si>
  <si>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</si>
  <si>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</si>
  <si>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</si>
  <si>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</si>
  <si>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</si>
  <si>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</si>
  <si>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</si>
  <si>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</si>
  <si>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</si>
  <si>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</si>
  <si>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</si>
  <si>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</si>
  <si>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</si>
  <si>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</si>
  <si>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</si>
  <si>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</si>
  <si>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</si>
  <si>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</si>
  <si>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</si>
  <si>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</si>
  <si>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</si>
  <si>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</si>
  <si>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</si>
  <si>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</si>
  <si>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</si>
  <si>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</si>
  <si>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</si>
  <si>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</si>
  <si>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</si>
  <si>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</si>
  <si>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</si>
  <si>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</si>
  <si>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</si>
  <si>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</si>
  <si>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</si>
  <si>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</si>
  <si>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</si>
  <si>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</si>
  <si>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</si>
  <si>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</si>
  <si>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</si>
  <si>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</si>
  <si>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</si>
  <si>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</si>
  <si>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</si>
  <si>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</si>
  <si>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</si>
  <si>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</si>
  <si>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</si>
  <si>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</si>
  <si>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</si>
  <si>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</si>
  <si>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</si>
  <si>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</si>
  <si>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</si>
  <si>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</si>
  <si>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</si>
  <si>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</si>
  <si>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</si>
  <si>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</si>
  <si>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</si>
  <si>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</si>
  <si>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</si>
  <si>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</si>
  <si>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</si>
  <si>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</si>
  <si>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</si>
  <si>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</si>
  <si>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</si>
  <si>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</si>
  <si>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</si>
  <si>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</si>
  <si>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</si>
  <si>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</si>
  <si>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</si>
  <si>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</si>
  <si>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</si>
  <si>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</si>
  <si>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</si>
  <si>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</si>
  <si>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</si>
  <si>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</si>
  <si>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</si>
  <si>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</si>
  <si>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</si>
  <si>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</si>
  <si>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</si>
  <si>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</si>
  <si>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</si>
  <si>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</si>
  <si>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</si>
  <si>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</si>
  <si>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</si>
  <si>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</si>
  <si>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</si>
  <si>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</si>
  <si>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</si>
  <si>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</si>
  <si>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</si>
  <si>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</si>
  <si>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</si>
  <si>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</si>
  <si>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</si>
  <si>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</si>
  <si>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</si>
  <si>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</si>
  <si>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</si>
  <si>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</si>
  <si>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</si>
  <si>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</si>
  <si>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</si>
  <si>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</si>
  <si>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</si>
  <si>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</si>
  <si>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</si>
  <si>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</si>
  <si>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</si>
  <si>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</si>
  <si>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</si>
  <si>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</si>
  <si>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</si>
  <si>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</si>
  <si>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</si>
  <si>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</si>
  <si>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</si>
  <si>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</si>
  <si>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</si>
  <si>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</si>
  <si>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</si>
  <si>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</si>
  <si>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</si>
  <si>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</si>
  <si>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</si>
  <si>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</si>
  <si>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</si>
  <si>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</si>
  <si>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</si>
  <si>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</si>
  <si>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</si>
  <si>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</si>
  <si>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</si>
  <si>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</si>
  <si>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</si>
  <si>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</si>
  <si>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</si>
  <si>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</si>
  <si>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</si>
  <si>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</si>
  <si>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</si>
  <si>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</si>
  <si>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</si>
  <si>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</si>
  <si>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</si>
  <si>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</si>
  <si>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</si>
  <si>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</si>
  <si>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</si>
  <si>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</si>
  <si>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</si>
  <si>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</si>
  <si>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</si>
  <si>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</si>
  <si>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</si>
  <si>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</si>
  <si>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</si>
  <si>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</si>
  <si>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</si>
  <si>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</si>
  <si>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</si>
  <si>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</si>
  <si>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</si>
  <si>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</si>
  <si>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</si>
  <si>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</si>
  <si>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</si>
  <si>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</si>
  <si>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</si>
  <si>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</si>
  <si>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</si>
  <si>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</si>
  <si>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</si>
  <si>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</si>
  <si>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</si>
  <si>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</si>
  <si>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</si>
  <si>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</si>
  <si>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</si>
  <si>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</si>
  <si>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</si>
  <si>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</si>
  <si>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</si>
  <si>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</si>
  <si>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</si>
  <si>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</si>
  <si>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</si>
  <si>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</si>
  <si>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</si>
  <si>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</si>
  <si>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</si>
  <si>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</si>
  <si>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</si>
  <si>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</si>
  <si>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</si>
  <si>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</si>
  <si>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</si>
  <si>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</si>
  <si>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</si>
  <si>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</si>
  <si>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</si>
  <si>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</si>
  <si>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</si>
  <si>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</si>
  <si>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</si>
  <si>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</si>
  <si>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</si>
  <si>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</si>
  <si>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</si>
  <si>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</si>
  <si>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</si>
  <si>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</si>
  <si>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</si>
  <si>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</si>
  <si>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</si>
  <si>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</si>
  <si>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</si>
  <si>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</si>
  <si>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</si>
  <si>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</si>
  <si>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</si>
  <si>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</si>
  <si>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</si>
  <si>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</si>
  <si>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</si>
  <si>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</si>
  <si>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</si>
  <si>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</si>
  <si>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</si>
  <si>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</si>
  <si>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</si>
  <si>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</si>
  <si>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</si>
  <si>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</si>
  <si>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</si>
  <si>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</si>
  <si>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</si>
  <si>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</si>
  <si>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</si>
  <si>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</si>
  <si>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</si>
  <si>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</si>
  <si>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</si>
  <si>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</si>
  <si>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</si>
  <si>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</si>
  <si>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</si>
  <si>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</si>
  <si>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</si>
  <si>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</si>
  <si>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</si>
  <si>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</si>
  <si>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</si>
  <si>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</si>
  <si>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</si>
  <si>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</si>
  <si>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</si>
  <si>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</si>
  <si>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</si>
  <si>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</si>
  <si>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</si>
  <si>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</si>
  <si>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</si>
  <si>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</si>
  <si>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</si>
  <si>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</si>
  <si>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</si>
  <si>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</si>
  <si>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</si>
  <si>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</si>
  <si>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</si>
  <si>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</si>
  <si>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</si>
  <si>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</si>
  <si>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</si>
  <si>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</si>
  <si>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</si>
  <si>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</si>
  <si>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</si>
  <si>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</si>
  <si>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</si>
  <si>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</si>
  <si>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</si>
  <si>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</si>
  <si>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</si>
  <si>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</si>
  <si>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</si>
  <si>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</si>
  <si>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</si>
  <si>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</si>
  <si>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</si>
  <si>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</si>
  <si>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</si>
  <si>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</si>
  <si>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</si>
  <si>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</si>
  <si>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</si>
  <si>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</si>
  <si>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</si>
  <si>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</si>
  <si>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</si>
  <si>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</si>
  <si>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</si>
  <si>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</si>
  <si>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</si>
  <si>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</si>
  <si>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</si>
  <si>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</si>
  <si>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</si>
  <si>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</si>
  <si>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</si>
  <si>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</si>
  <si>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</si>
  <si>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</si>
  <si>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</si>
  <si>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</si>
  <si>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</si>
  <si>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</si>
  <si>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</si>
  <si>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</si>
  <si>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</si>
  <si>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</si>
  <si>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</si>
  <si>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</si>
  <si>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</si>
  <si>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</si>
  <si>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</si>
  <si>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</si>
  <si>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</si>
  <si>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</si>
  <si>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</si>
  <si>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</si>
  <si>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</si>
  <si>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</si>
  <si>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</si>
  <si>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</si>
  <si>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</si>
  <si>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</si>
  <si>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</si>
  <si>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</si>
  <si>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</si>
  <si>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</si>
  <si>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</si>
  <si>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</si>
  <si>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</si>
  <si>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</si>
  <si>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</si>
  <si>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</si>
  <si>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</si>
  <si>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</si>
  <si>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</si>
  <si>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</si>
  <si>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</si>
  <si>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</si>
  <si>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</si>
  <si>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</si>
  <si>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</si>
  <si>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</si>
  <si>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</si>
  <si>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</si>
  <si>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</si>
  <si>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</si>
  <si>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</si>
  <si>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</si>
  <si>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</si>
  <si>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</si>
  <si>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</si>
  <si>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</si>
  <si>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</si>
  <si>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</si>
  <si>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</si>
  <si>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</si>
  <si>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</si>
  <si>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</si>
  <si>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</si>
  <si>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</si>
  <si>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</si>
  <si>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</si>
  <si>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</si>
  <si>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</si>
  <si>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</si>
  <si>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</si>
  <si>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</si>
  <si>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</si>
  <si>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</si>
  <si>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</si>
  <si>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</si>
  <si>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</si>
  <si>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</si>
  <si>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</si>
  <si>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</si>
  <si>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</si>
  <si>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</si>
  <si>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</si>
  <si>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</si>
  <si>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</si>
  <si>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</si>
  <si>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</si>
  <si>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</si>
  <si>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</si>
  <si>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</si>
  <si>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</si>
  <si>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</si>
  <si>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</si>
  <si>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</si>
  <si>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</si>
  <si>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</si>
  <si>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</si>
  <si>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</si>
  <si>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</si>
  <si>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</si>
  <si>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</si>
  <si>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</si>
  <si>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</si>
  <si>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</si>
  <si>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</si>
  <si>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</si>
  <si>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</si>
  <si>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</si>
  <si>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</si>
  <si>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</si>
  <si>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</si>
  <si>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</si>
  <si>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</si>
  <si>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</si>
  <si>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</si>
  <si>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</si>
  <si>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</si>
  <si>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</si>
  <si>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</si>
  <si>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</si>
  <si>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</si>
  <si>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</si>
  <si>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</si>
  <si>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</si>
  <si>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</si>
  <si>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</si>
  <si>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</si>
  <si>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</si>
  <si>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</si>
  <si>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</si>
  <si>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</si>
  <si>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</si>
  <si>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</si>
  <si>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</si>
  <si>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</si>
  <si>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</si>
  <si>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</si>
  <si>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</si>
  <si>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</si>
  <si>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</si>
  <si>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</si>
  <si>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</si>
  <si>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</si>
  <si>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</si>
  <si>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</si>
  <si>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</si>
  <si>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</si>
  <si>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</si>
  <si>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</si>
  <si>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</si>
  <si>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</si>
  <si>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</si>
  <si>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</si>
  <si>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</si>
  <si>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</si>
  <si>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</si>
  <si>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</si>
  <si>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</si>
  <si>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</si>
  <si>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</si>
  <si>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</si>
  <si>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</si>
  <si>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</si>
  <si>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</si>
  <si>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</si>
  <si>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</si>
  <si>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</si>
  <si>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</si>
  <si>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</si>
  <si>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</si>
  <si>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</si>
  <si>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</si>
  <si>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</si>
  <si>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</si>
  <si>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</si>
  <si>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</si>
  <si>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</si>
  <si>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</si>
  <si>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</si>
  <si>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</si>
  <si>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</si>
  <si>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</si>
  <si>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</si>
  <si>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</si>
  <si>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</si>
  <si>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</si>
  <si>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</si>
  <si>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</si>
  <si>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</si>
  <si>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</si>
  <si>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</si>
  <si>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</si>
  <si>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</si>
  <si>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</si>
  <si>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</si>
  <si>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</si>
  <si>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</si>
  <si>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</si>
  <si>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</si>
  <si>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</si>
  <si>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</si>
  <si>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</si>
  <si>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</si>
  <si>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</si>
  <si>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</si>
  <si>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</si>
  <si>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</si>
  <si>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</si>
  <si>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</si>
  <si>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</si>
  <si>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</si>
  <si>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</si>
  <si>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</si>
  <si>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</si>
  <si>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</si>
  <si>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</si>
  <si>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</si>
  <si>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</si>
  <si>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</si>
  <si>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</si>
  <si>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</si>
  <si>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</si>
  <si>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</si>
  <si>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</si>
  <si>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</si>
  <si>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</si>
  <si>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</si>
  <si>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</si>
  <si>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</si>
  <si>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</si>
  <si>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</si>
  <si>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</si>
  <si>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</si>
  <si>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</si>
  <si>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</si>
  <si>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</si>
  <si>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</si>
  <si>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</si>
  <si>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</si>
  <si>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</si>
  <si>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</si>
  <si>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</si>
  <si>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</si>
  <si>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</si>
  <si>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</si>
  <si>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</si>
  <si>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</si>
  <si>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</si>
  <si>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</si>
  <si>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</si>
  <si>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</si>
  <si>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</si>
  <si>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</si>
  <si>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</si>
  <si>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</si>
  <si>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</si>
  <si>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</si>
  <si>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</si>
  <si>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</si>
  <si>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</si>
  <si>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</si>
  <si>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</si>
  <si>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</si>
  <si>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</si>
  <si>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</si>
  <si>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</si>
  <si>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</si>
  <si>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</si>
  <si>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</si>
  <si>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</si>
  <si>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</si>
  <si>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</si>
  <si>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</si>
  <si>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</si>
  <si>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</si>
  <si>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</si>
  <si>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</si>
  <si>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</si>
  <si>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</si>
  <si>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</si>
  <si>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</si>
  <si>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</si>
  <si>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</si>
  <si>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</si>
  <si>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</si>
  <si>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</si>
  <si>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</si>
  <si>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</si>
  <si>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</si>
  <si>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</si>
  <si>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</si>
  <si>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</si>
  <si>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</si>
  <si>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</si>
  <si>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</si>
  <si>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</si>
  <si>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</si>
  <si>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</si>
  <si>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</si>
  <si>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</si>
  <si>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</si>
  <si>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</si>
  <si>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</si>
  <si>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</si>
  <si>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</si>
  <si>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</si>
  <si>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</si>
  <si>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</si>
  <si>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</si>
  <si>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</si>
  <si>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</si>
  <si>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</si>
  <si>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</si>
  <si>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</si>
  <si>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</si>
  <si>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</si>
  <si>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</si>
  <si>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</si>
  <si>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</si>
  <si>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</si>
  <si>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</si>
  <si>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</si>
  <si>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</si>
  <si>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</si>
  <si>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</si>
  <si>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</si>
  <si>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</si>
  <si>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</si>
  <si>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</si>
  <si>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</si>
  <si>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</si>
  <si>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</si>
  <si>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</si>
  <si>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</si>
  <si>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</si>
  <si>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</si>
  <si>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</si>
  <si>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</si>
  <si>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</si>
  <si>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</si>
  <si>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</si>
  <si>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</si>
  <si>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</si>
  <si>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</si>
  <si>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</si>
  <si>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</si>
  <si>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</si>
  <si>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</si>
  <si>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</si>
  <si>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</si>
  <si>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</si>
  <si>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</si>
  <si>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</si>
  <si>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</si>
  <si>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</si>
  <si>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</si>
  <si>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</si>
  <si>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</si>
  <si>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</si>
  <si>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</si>
  <si>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</si>
  <si>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</si>
  <si>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</si>
  <si>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</si>
  <si>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</si>
  <si>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</si>
  <si>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</si>
  <si>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</si>
  <si>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</si>
  <si>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</si>
  <si>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</si>
  <si>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</si>
  <si>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</si>
  <si>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</si>
  <si>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</si>
  <si>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</si>
  <si>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</si>
  <si>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</si>
  <si>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</si>
  <si>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</si>
  <si>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</si>
  <si>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</si>
  <si>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</si>
  <si>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</si>
  <si>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</si>
  <si>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</si>
  <si>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</si>
  <si>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</si>
  <si>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</si>
  <si>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</si>
  <si>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</si>
  <si>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</si>
  <si>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</si>
  <si>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</si>
  <si>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</si>
  <si>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</si>
  <si>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</si>
  <si>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</si>
  <si>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</si>
  <si>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</si>
  <si>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</si>
  <si>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</si>
  <si>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</si>
  <si>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</si>
  <si>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</si>
  <si>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</si>
  <si>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</si>
  <si>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</si>
  <si>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</si>
  <si>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</si>
  <si>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</si>
  <si>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</si>
  <si>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</si>
  <si>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</si>
  <si>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</si>
  <si>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</si>
  <si>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</si>
  <si>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</si>
  <si>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</si>
  <si>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</si>
  <si>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</si>
  <si>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</si>
  <si>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</si>
  <si>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</si>
  <si>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</si>
  <si>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</si>
  <si>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</si>
  <si>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</si>
  <si>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</si>
  <si>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</si>
  <si>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</si>
  <si>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</si>
  <si>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</si>
  <si>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</si>
  <si>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</si>
  <si>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</si>
  <si>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</si>
  <si>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</si>
  <si>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</si>
  <si>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</si>
  <si>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</si>
  <si>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</si>
  <si>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</si>
  <si>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</si>
  <si>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</si>
  <si>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</si>
  <si>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</si>
  <si>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</si>
  <si>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</si>
  <si>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</si>
  <si>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</si>
  <si>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</si>
  <si>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</si>
  <si>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</si>
  <si>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</si>
  <si>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</si>
  <si>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</si>
  <si>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</si>
  <si>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</si>
  <si>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</si>
  <si>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</si>
  <si>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</si>
  <si>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</si>
  <si>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</si>
  <si>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</si>
  <si>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</si>
  <si>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</si>
  <si>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</si>
  <si>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</si>
  <si>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</si>
  <si>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</si>
  <si>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</si>
  <si>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</si>
  <si>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</si>
  <si>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</si>
  <si>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</si>
  <si>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</si>
  <si>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</si>
  <si>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</si>
  <si>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</si>
  <si>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</si>
  <si>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</si>
  <si>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</si>
  <si>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</si>
  <si>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</si>
  <si>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</si>
  <si>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</si>
  <si>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</si>
  <si>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</si>
  <si>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</si>
  <si>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</si>
  <si>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</si>
  <si>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</si>
  <si>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</si>
  <si>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</si>
  <si>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</si>
  <si>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</si>
  <si>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</si>
  <si>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</si>
  <si>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</si>
  <si>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</si>
  <si>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</si>
  <si>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</si>
  <si>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</si>
  <si>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</si>
  <si>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</si>
  <si>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</si>
  <si>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</si>
  <si>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</si>
  <si>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</si>
  <si>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</si>
  <si>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</si>
  <si>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</si>
  <si>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</si>
  <si>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</si>
  <si>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</si>
  <si>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</si>
  <si>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</si>
  <si>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</si>
  <si>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</si>
  <si>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</si>
  <si>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</si>
  <si>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</si>
  <si>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</si>
  <si>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</si>
  <si>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</si>
  <si>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</si>
  <si>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</si>
  <si>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</si>
  <si>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</si>
  <si>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</si>
  <si>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</si>
  <si>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</si>
  <si>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</si>
  <si>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</si>
  <si>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</si>
  <si>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</si>
  <si>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</si>
  <si>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</si>
  <si>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</si>
  <si>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</si>
  <si>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</si>
  <si>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</si>
  <si>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</si>
  <si>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</si>
  <si>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</si>
  <si>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</si>
  <si>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</si>
  <si>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</si>
  <si>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</si>
  <si>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</si>
  <si>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</si>
  <si>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</si>
  <si>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</si>
  <si>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</si>
  <si>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</si>
  <si>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</si>
  <si>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</si>
  <si>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</si>
  <si>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</si>
  <si>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</si>
  <si>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</si>
  <si>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</si>
  <si>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</si>
  <si>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</si>
  <si>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</si>
  <si>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</si>
  <si>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</si>
  <si>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</si>
  <si>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</si>
  <si>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</si>
  <si>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</si>
  <si>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</si>
  <si>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</si>
  <si>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</si>
  <si>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</si>
  <si>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</si>
  <si>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</si>
  <si>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</si>
  <si>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</si>
  <si>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</si>
  <si>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</si>
  <si>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</si>
  <si>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</si>
  <si>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</si>
  <si>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</si>
  <si>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</si>
  <si>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</si>
  <si>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</si>
  <si>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</si>
  <si>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</si>
  <si>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</si>
  <si>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</si>
  <si>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</si>
  <si>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</si>
  <si>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</si>
  <si>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</si>
  <si>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</si>
  <si>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</si>
  <si>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</si>
  <si>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</si>
  <si>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</si>
  <si>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</si>
  <si>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</si>
  <si>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</si>
  <si>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</si>
  <si>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</si>
  <si>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</si>
  <si>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</si>
  <si>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</si>
  <si>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</si>
  <si>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</si>
  <si>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</si>
  <si>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</si>
  <si>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</si>
  <si>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</si>
  <si>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</si>
  <si>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</si>
  <si>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</si>
  <si>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</si>
  <si>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</si>
  <si>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</si>
  <si>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</si>
  <si>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</si>
  <si>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</si>
  <si>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</si>
  <si>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</si>
  <si>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</si>
  <si>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</si>
  <si>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</si>
  <si>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</si>
  <si>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</si>
  <si>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</si>
  <si>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</si>
  <si>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</si>
  <si>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</si>
  <si>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</si>
  <si>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</si>
  <si>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</si>
  <si>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</si>
  <si>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</si>
  <si>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</si>
  <si>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</si>
  <si>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</si>
  <si>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</si>
  <si>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</si>
  <si>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</si>
  <si>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</si>
  <si>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</si>
  <si>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</si>
  <si>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</si>
  <si>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</si>
  <si>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</si>
  <si>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</si>
  <si>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</si>
  <si>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</si>
  <si>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</si>
  <si>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</si>
  <si>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</si>
  <si>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</si>
  <si>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</si>
  <si>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</si>
  <si>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</si>
  <si>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</si>
  <si>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</si>
  <si>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</si>
  <si>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</si>
  <si>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</si>
  <si>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</si>
  <si>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</si>
  <si>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</si>
  <si>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</si>
  <si>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</si>
  <si>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</si>
  <si>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</si>
  <si>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</si>
  <si>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</si>
  <si>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</si>
  <si>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</si>
  <si>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</si>
  <si>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</si>
  <si>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</si>
  <si>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</si>
  <si>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</si>
  <si>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</si>
  <si>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</si>
  <si>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</si>
  <si>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</si>
  <si>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</si>
  <si>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</si>
  <si>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</si>
  <si>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</si>
  <si>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</si>
  <si>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</si>
  <si>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</si>
  <si>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</si>
  <si>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</si>
  <si>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</si>
  <si>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</si>
  <si>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</si>
  <si>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</si>
  <si>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</si>
  <si>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</si>
  <si>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</si>
  <si>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</si>
  <si>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</si>
  <si>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</si>
  <si>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</si>
  <si>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</si>
  <si>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</si>
  <si>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</si>
  <si>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</si>
  <si>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</si>
  <si>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</si>
  <si>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</si>
  <si>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</si>
  <si>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</si>
  <si>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</si>
  <si>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</si>
  <si>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</si>
  <si>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</si>
  <si>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</si>
  <si>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</si>
  <si>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</si>
  <si>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</si>
  <si>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</si>
  <si>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</si>
  <si>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</si>
  <si>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</si>
  <si>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</si>
  <si>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</si>
  <si>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</si>
  <si>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</si>
  <si>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</si>
  <si>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</si>
  <si>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</si>
  <si>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</si>
  <si>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</si>
  <si>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</si>
  <si>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</si>
  <si>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</si>
  <si>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</si>
  <si>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</si>
  <si>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</si>
  <si>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</si>
  <si>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</si>
  <si>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</si>
  <si>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</si>
  <si>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</si>
  <si>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</si>
  <si>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</si>
  <si>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</si>
  <si>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</si>
  <si>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</si>
  <si>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</si>
  <si>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</si>
  <si>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</si>
  <si>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</si>
  <si>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</si>
  <si>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</si>
  <si>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</si>
  <si>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</si>
  <si>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</si>
  <si>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</si>
  <si>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</si>
  <si>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</si>
  <si>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</si>
  <si>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</si>
  <si>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</si>
  <si>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</si>
  <si>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</si>
  <si>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</si>
  <si>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</si>
  <si>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</si>
  <si>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</si>
  <si>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</si>
  <si>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</si>
  <si>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</si>
  <si>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</si>
  <si>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</si>
  <si>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</si>
  <si>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</si>
  <si>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</si>
  <si>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</si>
  <si>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</si>
  <si>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</si>
  <si>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</si>
  <si>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</si>
  <si>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</si>
  <si>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</si>
  <si>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</si>
  <si>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</si>
  <si>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</si>
  <si>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</si>
  <si>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</si>
  <si>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</si>
  <si>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</si>
  <si>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</si>
  <si>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</si>
  <si>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</si>
  <si>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</si>
  <si>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</si>
  <si>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</si>
  <si>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</si>
  <si>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</si>
  <si>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</si>
  <si>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</si>
  <si>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</si>
  <si>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</si>
  <si>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</si>
  <si>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</si>
  <si>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</si>
  <si>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</si>
  <si>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</si>
  <si>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</si>
  <si>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</si>
  <si>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</si>
  <si>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</si>
  <si>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</si>
  <si>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</si>
  <si>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</si>
  <si>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</si>
  <si>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</si>
  <si>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</si>
  <si>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</si>
  <si>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</si>
  <si>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</si>
  <si>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</si>
  <si>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</si>
  <si>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</si>
  <si>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</si>
  <si>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</si>
  <si>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</si>
  <si>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</si>
  <si>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</si>
  <si>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</si>
  <si>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</si>
  <si>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</si>
  <si>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</si>
  <si>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</si>
  <si>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</si>
  <si>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</si>
  <si>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</si>
  <si>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</si>
  <si>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</si>
  <si>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</si>
  <si>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</si>
  <si>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</si>
  <si>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</si>
  <si>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</si>
  <si>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</si>
  <si>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</si>
  <si>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</si>
  <si>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</si>
  <si>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</si>
  <si>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</si>
  <si>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</si>
  <si>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</si>
  <si>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</si>
  <si>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</si>
  <si>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</si>
  <si>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</si>
  <si>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</si>
  <si>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</si>
  <si>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</si>
  <si>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</si>
  <si>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</si>
  <si>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</si>
  <si>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</si>
  <si>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</si>
  <si>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</si>
  <si>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</si>
  <si>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</si>
  <si>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</si>
  <si>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</si>
  <si>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</si>
  <si>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</si>
  <si>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</si>
  <si>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</si>
  <si>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</si>
  <si>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</si>
  <si>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</si>
  <si>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</si>
  <si>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</si>
  <si>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</si>
  <si>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</si>
  <si>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</si>
  <si>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</si>
  <si>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</si>
  <si>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</si>
  <si>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</si>
  <si>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</si>
  <si>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</si>
  <si>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</si>
  <si>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</si>
  <si>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</si>
  <si>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</si>
  <si>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</si>
  <si>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</si>
  <si>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</si>
  <si>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</si>
  <si>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</si>
  <si>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</si>
  <si>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</si>
  <si>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</si>
  <si>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</si>
  <si>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</si>
  <si>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</si>
  <si>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</si>
  <si>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</si>
  <si>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</si>
  <si>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</si>
  <si>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</si>
  <si>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</si>
  <si>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</si>
  <si>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</si>
  <si>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</si>
  <si>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</si>
  <si>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</si>
  <si>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</si>
  <si>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</si>
  <si>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</si>
  <si>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</si>
  <si>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</si>
  <si>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</si>
  <si>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</si>
  <si>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</si>
  <si>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</si>
  <si>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</si>
  <si>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</si>
  <si>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</si>
  <si>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</si>
  <si>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</si>
  <si>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</si>
  <si>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</si>
  <si>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</si>
  <si>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</si>
  <si>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</si>
  <si>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</si>
  <si>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</si>
  <si>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</si>
  <si>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</si>
  <si>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</si>
  <si>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</si>
  <si>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</si>
  <si>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</si>
  <si>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</si>
  <si>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</si>
  <si>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</si>
  <si>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</si>
  <si>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</si>
  <si>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</si>
  <si>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</si>
  <si>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</si>
  <si>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</si>
  <si>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</si>
  <si>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</si>
  <si>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</si>
  <si>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</si>
  <si>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</si>
  <si>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</si>
  <si>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</si>
  <si>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</si>
  <si>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</si>
  <si>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</si>
  <si>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</si>
  <si>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</si>
  <si>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</si>
  <si>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</si>
  <si>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</si>
  <si>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</si>
  <si>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</si>
  <si>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</si>
  <si>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</si>
  <si>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</si>
  <si>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</si>
  <si>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</si>
  <si>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</si>
  <si>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</si>
  <si>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</si>
  <si>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</si>
  <si>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</si>
  <si>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</si>
  <si>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</si>
  <si>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</si>
  <si>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</si>
  <si>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</si>
  <si>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</si>
  <si>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</si>
  <si>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</si>
  <si>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</si>
  <si>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</si>
  <si>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</si>
  <si>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</si>
  <si>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</si>
  <si>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</si>
  <si>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</si>
  <si>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</si>
  <si>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</si>
  <si>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</si>
  <si>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</si>
  <si>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</si>
  <si>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</si>
  <si>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</si>
  <si>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</si>
  <si>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</si>
  <si>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</si>
  <si>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</si>
  <si>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</si>
  <si>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</si>
  <si>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</si>
  <si>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</si>
  <si>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</si>
  <si>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</si>
  <si>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</si>
  <si>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</si>
  <si>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</si>
  <si>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</si>
  <si>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</si>
  <si>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</si>
  <si>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</si>
  <si>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</si>
  <si>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</si>
  <si>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</si>
  <si>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</si>
  <si>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</si>
  <si>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</si>
  <si>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</si>
  <si>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</si>
  <si>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</si>
  <si>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</si>
  <si>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</si>
  <si>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</si>
  <si>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</si>
  <si>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</si>
  <si>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</si>
  <si>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</si>
  <si>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</si>
  <si>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</si>
  <si>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</si>
  <si>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</si>
  <si>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</si>
  <si>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</si>
  <si>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</si>
  <si>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</si>
  <si>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</si>
  <si>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</si>
  <si>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</si>
  <si>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</si>
  <si>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</si>
  <si>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</si>
  <si>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</si>
  <si>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</si>
  <si>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</si>
  <si>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</si>
  <si>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</si>
  <si>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</si>
  <si>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</si>
  <si>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</si>
  <si>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</si>
  <si>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</si>
  <si>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</si>
  <si>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</si>
  <si>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</si>
  <si>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</si>
  <si>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</si>
  <si>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</si>
  <si>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</si>
  <si>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</si>
  <si>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</si>
  <si>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</si>
  <si>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</si>
  <si>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</si>
  <si>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</si>
  <si>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</si>
  <si>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</si>
  <si>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</si>
  <si>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</si>
  <si>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</si>
  <si>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</si>
  <si>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</si>
  <si>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</si>
  <si>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</si>
  <si>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</si>
  <si>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</si>
  <si>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</si>
  <si>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</si>
  <si>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</si>
  <si>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</si>
  <si>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</si>
  <si>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</si>
  <si>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</si>
  <si>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</si>
  <si>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</si>
  <si>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</si>
  <si>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</si>
  <si>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</si>
  <si>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</si>
  <si>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</si>
  <si>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</si>
  <si>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</si>
  <si>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</si>
  <si>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</si>
  <si>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</si>
  <si>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</si>
  <si>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</si>
  <si>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</si>
  <si>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</si>
  <si>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</si>
  <si>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</si>
  <si>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</si>
  <si>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</si>
  <si>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</si>
  <si>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</si>
  <si>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</si>
  <si>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</si>
  <si>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</si>
  <si>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</si>
  <si>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</si>
  <si>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</si>
  <si>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</si>
  <si>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</si>
  <si>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</si>
  <si>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</si>
  <si>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</si>
  <si>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</si>
  <si>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</si>
  <si>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</si>
  <si>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</si>
  <si>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</si>
  <si>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</si>
  <si>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</si>
  <si>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</si>
  <si>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</si>
  <si>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</si>
  <si>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</si>
  <si>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</si>
  <si>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</si>
  <si>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</si>
  <si>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</si>
  <si>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</si>
  <si>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</si>
  <si>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</si>
  <si>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</si>
  <si>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</si>
  <si>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</si>
  <si>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</si>
  <si>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</si>
  <si>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</si>
  <si>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</si>
  <si>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</si>
  <si>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</si>
  <si>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</si>
  <si>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</si>
  <si>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</si>
  <si>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</si>
  <si>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</si>
  <si>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</si>
  <si>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</si>
  <si>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</si>
  <si>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</si>
  <si>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</si>
  <si>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</si>
  <si>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</si>
  <si>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</si>
  <si>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</si>
  <si>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</si>
  <si>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</si>
  <si>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</si>
  <si>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</si>
  <si>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</si>
  <si>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</si>
  <si>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</si>
  <si>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</si>
  <si>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</si>
  <si>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</si>
  <si>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</si>
  <si>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</si>
  <si>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</si>
  <si>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</si>
  <si>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</si>
  <si>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</si>
  <si>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</si>
  <si>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</si>
  <si>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</si>
  <si>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</si>
  <si>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</si>
  <si>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</si>
  <si>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</si>
  <si>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</si>
  <si>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</si>
  <si>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</si>
  <si>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</si>
  <si>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</si>
  <si>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</si>
  <si>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</si>
  <si>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</si>
  <si>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</si>
  <si>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</si>
  <si>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</si>
  <si>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</si>
  <si>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</si>
  <si>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</si>
  <si>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</si>
  <si>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</si>
  <si>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</si>
  <si>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</si>
  <si>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</si>
  <si>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</si>
  <si>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</si>
  <si>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</si>
  <si>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</si>
  <si>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</si>
  <si>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</si>
  <si>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</si>
  <si>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</si>
  <si>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</si>
  <si>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</si>
  <si>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</si>
  <si>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</si>
  <si>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</si>
  <si>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</si>
  <si>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</si>
  <si>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</si>
  <si>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</si>
  <si>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</si>
  <si>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</si>
  <si>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</si>
  <si>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</si>
  <si>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</si>
  <si>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</si>
  <si>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</si>
  <si>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</si>
  <si>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</si>
  <si>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</si>
  <si>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</si>
  <si>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</si>
  <si>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</si>
  <si>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</si>
  <si>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</si>
  <si>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</si>
  <si>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</si>
  <si>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</si>
  <si>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</si>
  <si>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</si>
  <si>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</si>
  <si>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</si>
  <si>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</si>
  <si>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</si>
  <si>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</si>
  <si>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</si>
  <si>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</si>
  <si>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</si>
  <si>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</si>
  <si>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</si>
  <si>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</si>
  <si>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</si>
  <si>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</si>
  <si>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</si>
  <si>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</si>
  <si>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</si>
  <si>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</si>
  <si>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</si>
  <si>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</si>
  <si>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</si>
  <si>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</si>
  <si>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</si>
  <si>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</si>
  <si>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</si>
  <si>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</si>
  <si>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</si>
  <si>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</si>
  <si>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</si>
  <si>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</si>
  <si>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</si>
  <si>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</si>
  <si>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</si>
  <si>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</si>
  <si>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</si>
  <si>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</si>
  <si>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</si>
  <si>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</si>
  <si>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</si>
  <si>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</si>
  <si>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</si>
  <si>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</si>
  <si>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</si>
  <si>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</si>
  <si>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</si>
  <si>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</si>
  <si>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</si>
  <si>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</si>
  <si>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</si>
  <si>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</si>
  <si>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</si>
  <si>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</si>
  <si>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</si>
  <si>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</si>
  <si>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</si>
  <si>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</si>
  <si>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</si>
  <si>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</si>
  <si>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</si>
  <si>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</si>
  <si>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</si>
  <si>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</si>
  <si>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</si>
  <si>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</si>
  <si>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</si>
  <si>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</si>
  <si>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</si>
  <si>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</si>
  <si>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</si>
  <si>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</si>
  <si>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</si>
  <si>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</si>
  <si>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</si>
  <si>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</si>
  <si>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</si>
  <si>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</si>
  <si>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</si>
  <si>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</si>
  <si>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</si>
  <si>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</si>
  <si>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</si>
  <si>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</si>
  <si>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</si>
  <si>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</si>
  <si>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</si>
  <si>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</si>
  <si>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</si>
  <si>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</si>
  <si>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</si>
  <si>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</si>
  <si>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</si>
  <si>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</si>
  <si>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</si>
  <si>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</si>
  <si>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</si>
  <si>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</si>
  <si>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</si>
  <si>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</si>
  <si>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</si>
  <si>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</si>
  <si>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</si>
  <si>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</si>
  <si>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</si>
  <si>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</si>
  <si>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</si>
  <si>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</si>
  <si>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</si>
  <si>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</si>
  <si>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</si>
  <si>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</si>
  <si>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</si>
  <si>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</si>
  <si>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</si>
  <si>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</si>
  <si>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</si>
  <si>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</si>
  <si>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</si>
  <si>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</si>
  <si>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</si>
  <si>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</si>
  <si>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</si>
  <si>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</si>
  <si>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</si>
  <si>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</si>
  <si>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</si>
  <si>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</si>
  <si>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</si>
  <si>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</si>
  <si>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</si>
  <si>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</si>
  <si>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</si>
  <si>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</si>
  <si>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</si>
  <si>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</si>
  <si>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</si>
  <si>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</si>
  <si>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</si>
  <si>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</si>
  <si>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</si>
  <si>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</si>
  <si>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</si>
  <si>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</si>
  <si>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</si>
  <si>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</si>
  <si>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</si>
  <si>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</si>
  <si>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</si>
  <si>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</si>
  <si>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</si>
  <si>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</si>
  <si>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</si>
  <si>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</si>
  <si>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</si>
  <si>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</si>
  <si>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</si>
  <si>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</si>
  <si>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</si>
  <si>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</si>
  <si>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</si>
  <si>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</si>
  <si>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</si>
  <si>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</si>
  <si>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</si>
  <si>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</si>
  <si>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</si>
  <si>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</si>
  <si>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</si>
  <si>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</si>
  <si>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</si>
  <si>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</si>
  <si>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</si>
  <si>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</si>
  <si>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</si>
  <si>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</si>
  <si>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</si>
  <si>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</si>
  <si>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</si>
  <si>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</si>
  <si>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</si>
  <si>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</si>
  <si>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</si>
  <si>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</si>
  <si>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</si>
  <si>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</si>
  <si>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</si>
  <si>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</si>
  <si>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</si>
  <si>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</si>
  <si>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</si>
  <si>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</si>
  <si>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</si>
  <si>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</si>
  <si>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</si>
  <si>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</si>
  <si>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</si>
  <si>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</si>
  <si>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</si>
  <si>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</si>
  <si>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</si>
  <si>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</si>
  <si>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</si>
  <si>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</si>
  <si>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</si>
  <si>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</si>
  <si>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</si>
  <si>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</si>
  <si>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</si>
  <si>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</si>
  <si>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</si>
  <si>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</si>
  <si>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</si>
  <si>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</si>
  <si>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</si>
  <si>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</si>
  <si>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</si>
  <si>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</si>
  <si>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</si>
  <si>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</si>
  <si>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</si>
  <si>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</si>
  <si>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</si>
  <si>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</si>
  <si>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</si>
  <si>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</si>
  <si>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</si>
  <si>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</si>
  <si>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</si>
  <si>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</si>
  <si>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</si>
  <si>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</si>
  <si>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</si>
  <si>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</si>
  <si>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</si>
  <si>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</si>
  <si>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</si>
  <si>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</si>
  <si>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</si>
  <si>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</si>
  <si>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</si>
  <si>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</si>
  <si>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</si>
  <si>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</si>
  <si>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</si>
  <si>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</si>
  <si>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</si>
  <si>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</si>
  <si>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</si>
  <si>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</si>
  <si>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</si>
  <si>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</si>
  <si>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</si>
  <si>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</si>
  <si>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</si>
  <si>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</si>
  <si>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</si>
  <si>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</si>
  <si>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</si>
  <si>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</si>
  <si>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</si>
  <si>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</si>
  <si>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</si>
  <si>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</si>
  <si>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</si>
  <si>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</si>
  <si>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</si>
  <si>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</si>
  <si>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</si>
  <si>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</si>
  <si>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</si>
  <si>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</si>
  <si>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</si>
  <si>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</si>
  <si>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</si>
  <si>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</si>
  <si>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</si>
  <si>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</si>
  <si>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</si>
  <si>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</si>
  <si>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</si>
  <si>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</si>
  <si>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</si>
  <si>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</si>
  <si>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</si>
  <si>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</si>
  <si>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</si>
  <si>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</si>
  <si>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</si>
  <si>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</si>
  <si>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</si>
  <si>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</si>
  <si>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</si>
  <si>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</si>
  <si>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</si>
  <si>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</si>
  <si>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</si>
  <si>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</si>
  <si>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</si>
  <si>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</si>
  <si>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</si>
  <si>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</si>
  <si>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</si>
  <si>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</si>
  <si>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</si>
  <si>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</si>
  <si>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</si>
  <si>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</si>
  <si>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</si>
  <si>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</si>
  <si>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</si>
  <si>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</si>
  <si>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</si>
  <si>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</si>
  <si>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</si>
  <si>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</si>
  <si>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</si>
  <si>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</si>
  <si>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</si>
  <si>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</si>
  <si>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</si>
  <si>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</si>
  <si>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</si>
  <si>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</si>
  <si>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</si>
  <si>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</si>
  <si>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</si>
  <si>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</si>
  <si>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</si>
  <si>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</si>
  <si>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</si>
  <si>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</si>
  <si>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</si>
  <si>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</si>
  <si>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</si>
  <si>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</si>
  <si>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</si>
  <si>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</si>
  <si>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</si>
  <si>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</si>
  <si>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</si>
  <si>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</si>
  <si>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</si>
  <si>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</si>
  <si>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</si>
  <si>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</si>
  <si>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</si>
  <si>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</si>
  <si>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</si>
  <si>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</si>
  <si>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</si>
  <si>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</si>
  <si>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</si>
  <si>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</si>
  <si>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</si>
  <si>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</si>
  <si>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</si>
  <si>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</si>
  <si>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</si>
  <si>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</si>
  <si>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</si>
  <si>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</si>
  <si>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</si>
  <si>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</si>
  <si>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</si>
  <si>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</si>
  <si>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</si>
  <si>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</si>
  <si>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</si>
  <si>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</si>
  <si>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</si>
  <si>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</si>
  <si>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</si>
  <si>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</si>
  <si>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</si>
  <si>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</si>
  <si>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</si>
  <si>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</si>
  <si>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</si>
  <si>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</si>
  <si>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</si>
  <si>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</si>
  <si>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</si>
  <si>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</si>
  <si>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</si>
  <si>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</si>
  <si>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</si>
  <si>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</si>
  <si>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</si>
  <si>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</si>
  <si>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</si>
  <si>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</si>
  <si>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</si>
  <si>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</si>
  <si>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</si>
  <si>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</si>
  <si>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</si>
  <si>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</si>
  <si>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</si>
  <si>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</si>
  <si>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</si>
  <si>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</si>
  <si>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</si>
  <si>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</si>
  <si>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</si>
  <si>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</si>
  <si>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</si>
  <si>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</si>
  <si>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</si>
  <si>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</si>
  <si>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</si>
  <si>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</si>
  <si>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</si>
  <si>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</si>
  <si>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</si>
  <si>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</si>
  <si>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</si>
  <si>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</si>
  <si>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</si>
  <si>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</si>
  <si>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</si>
  <si>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</si>
  <si>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</si>
  <si>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</si>
  <si>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</si>
  <si>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</si>
  <si>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</si>
  <si>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</si>
  <si>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</si>
  <si>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</si>
  <si>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</si>
  <si>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</si>
  <si>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</si>
  <si>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</si>
  <si>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</si>
  <si>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</si>
  <si>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</si>
  <si>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</si>
  <si>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</si>
  <si>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</si>
  <si>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</si>
  <si>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</si>
  <si>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</si>
  <si>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</si>
  <si>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</si>
  <si>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</si>
  <si>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</si>
  <si>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</si>
  <si>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</si>
  <si>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</si>
  <si>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</si>
  <si>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</si>
  <si>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</si>
  <si>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</si>
  <si>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</si>
  <si>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</si>
  <si>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</si>
  <si>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</si>
  <si>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</si>
  <si>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</si>
  <si>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</si>
  <si>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</si>
  <si>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</si>
  <si>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</si>
  <si>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</si>
  <si>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</si>
  <si>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</si>
  <si>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</si>
  <si>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</si>
  <si>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</si>
  <si>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</si>
  <si>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</si>
  <si>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</si>
  <si>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</si>
  <si>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</si>
  <si>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</si>
  <si>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</si>
  <si>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</si>
  <si>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</si>
  <si>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</si>
  <si>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</si>
  <si>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</si>
  <si>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</si>
  <si>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</si>
  <si>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</si>
  <si>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</si>
  <si>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</si>
  <si>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</si>
  <si>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</si>
  <si>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</si>
  <si>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</si>
  <si>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</si>
  <si>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</si>
  <si>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</si>
  <si>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</si>
  <si>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</si>
  <si>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</si>
  <si>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</si>
  <si>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</si>
  <si>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</si>
  <si>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</si>
  <si>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</si>
  <si>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</si>
  <si>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</si>
  <si>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</si>
  <si>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</si>
  <si>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</si>
  <si>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</si>
  <si>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</si>
  <si>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</si>
  <si>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</si>
  <si>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</si>
  <si>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</si>
  <si>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</si>
  <si>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</si>
  <si>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</si>
  <si>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</si>
  <si>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</si>
  <si>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</si>
  <si>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</si>
  <si>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</si>
  <si>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</si>
  <si>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</si>
  <si>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</si>
  <si>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</si>
  <si>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</si>
  <si>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</si>
  <si>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</si>
  <si>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</si>
  <si>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</si>
  <si>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</si>
  <si>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</si>
  <si>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</si>
  <si>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</si>
  <si>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</si>
  <si>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</si>
  <si>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</si>
  <si>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</si>
  <si>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</si>
  <si>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</si>
  <si>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</si>
  <si>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</si>
  <si>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</si>
  <si>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</si>
  <si>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</si>
  <si>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</si>
  <si>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</si>
  <si>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</si>
  <si>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</si>
  <si>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</si>
  <si>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</si>
  <si>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</si>
  <si>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</si>
  <si>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</si>
  <si>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</si>
  <si>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</si>
  <si>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</si>
  <si>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</si>
  <si>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</si>
  <si>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</si>
  <si>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</si>
  <si>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</si>
  <si>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</si>
  <si>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</si>
  <si>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</si>
  <si>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</si>
  <si>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</si>
  <si>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</si>
  <si>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</si>
  <si>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</si>
  <si>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</si>
  <si>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</si>
  <si>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</si>
  <si>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</si>
  <si>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</si>
  <si>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</si>
  <si>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</si>
  <si>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</si>
  <si>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</si>
  <si>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</si>
  <si>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</si>
  <si>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</si>
  <si>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</si>
  <si>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</si>
  <si>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</si>
  <si>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</si>
  <si>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</si>
  <si>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</si>
  <si>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</si>
  <si>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</si>
  <si>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</si>
  <si>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</si>
  <si>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</si>
  <si>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</si>
  <si>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</si>
  <si>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</si>
  <si>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</si>
  <si>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</si>
  <si>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</si>
  <si>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</si>
  <si>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</si>
  <si>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</si>
  <si>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</si>
  <si>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</si>
  <si>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</si>
  <si>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</si>
  <si>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</si>
  <si>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</si>
  <si>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</si>
  <si>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</si>
  <si>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</si>
  <si>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</si>
  <si>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</si>
  <si>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</si>
  <si>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</si>
  <si>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</si>
  <si>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</si>
  <si>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</si>
  <si>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</si>
  <si>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</si>
  <si>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</si>
  <si>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</si>
  <si>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</si>
  <si>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</si>
  <si>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</si>
  <si>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</si>
  <si>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</si>
  <si>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</si>
  <si>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</si>
  <si>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</si>
  <si>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</si>
  <si>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</si>
  <si>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</si>
  <si>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</si>
  <si>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</si>
  <si>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</si>
  <si>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</si>
  <si>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</si>
  <si>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</si>
  <si>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</si>
  <si>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</si>
  <si>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</si>
  <si>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</si>
  <si>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</si>
  <si>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</si>
  <si>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</si>
  <si>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</si>
  <si>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</si>
  <si>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</si>
  <si>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</si>
  <si>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</si>
  <si>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</si>
  <si>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</si>
  <si>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</si>
  <si>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</si>
  <si>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</si>
  <si>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</si>
  <si>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</si>
  <si>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</si>
  <si>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</si>
  <si>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</si>
  <si>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</si>
  <si>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</si>
  <si>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</si>
  <si>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</si>
  <si>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</si>
  <si>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</si>
  <si>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</si>
  <si>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</si>
  <si>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</si>
  <si>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</si>
  <si>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</si>
  <si>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</si>
  <si>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</si>
  <si>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</si>
  <si>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</si>
  <si>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</si>
  <si>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</si>
  <si>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</si>
  <si>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</si>
  <si>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</si>
  <si>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</si>
  <si>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</si>
  <si>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</si>
  <si>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</si>
  <si>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</si>
  <si>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</si>
  <si>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</si>
  <si>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</si>
  <si>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</si>
  <si>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</si>
  <si>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</si>
  <si>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</si>
  <si>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</si>
  <si>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</si>
  <si>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</si>
  <si>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</si>
  <si>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</si>
  <si>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</si>
  <si>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</si>
  <si>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</si>
  <si>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</si>
  <si>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</si>
  <si>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</si>
  <si>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</si>
  <si>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</si>
  <si>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</si>
  <si>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</si>
  <si>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</si>
  <si>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</si>
  <si>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</si>
  <si>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</si>
  <si>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</si>
  <si>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</si>
  <si>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</si>
  <si>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</si>
  <si>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</si>
  <si>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</si>
  <si>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</si>
  <si>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</si>
  <si>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</si>
  <si>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</si>
  <si>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</si>
  <si>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</si>
  <si>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</si>
  <si>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</si>
  <si>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</si>
  <si>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</si>
  <si>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</si>
  <si>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</si>
  <si>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</si>
  <si>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</si>
  <si>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</si>
  <si>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</si>
  <si>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</si>
  <si>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</si>
  <si>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</si>
  <si>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</si>
  <si>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</si>
  <si>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</si>
  <si>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</si>
  <si>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</si>
  <si>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</si>
  <si>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</si>
  <si>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</si>
  <si>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</si>
  <si>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</si>
  <si>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</si>
  <si>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</si>
  <si>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</si>
  <si>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</si>
  <si>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</si>
  <si>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</si>
  <si>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</si>
  <si>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</si>
  <si>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</si>
  <si>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</si>
  <si>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</si>
  <si>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</si>
  <si>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</si>
  <si>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</si>
  <si>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</si>
  <si>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</si>
  <si>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</si>
  <si>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</si>
  <si>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</si>
  <si>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</si>
  <si>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</si>
  <si>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</si>
  <si>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</si>
  <si>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</si>
  <si>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</si>
  <si>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</si>
  <si>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</si>
  <si>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</si>
  <si>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</si>
  <si>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</si>
  <si>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</si>
  <si>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</si>
  <si>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</si>
  <si>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</si>
  <si>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</si>
  <si>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</si>
  <si>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</si>
  <si>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</si>
  <si>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</si>
  <si>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</si>
  <si>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</si>
  <si>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</si>
  <si>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</si>
  <si>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</si>
  <si>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</si>
  <si>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</si>
  <si>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</si>
  <si>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</si>
  <si>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</si>
  <si>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</si>
  <si>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</si>
  <si>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</si>
  <si>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</si>
  <si>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</si>
  <si>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</si>
  <si>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</si>
  <si>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</si>
  <si>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</si>
  <si>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</si>
  <si>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</si>
  <si>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</si>
  <si>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</si>
  <si>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</si>
  <si>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</si>
  <si>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</si>
  <si>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</si>
  <si>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</si>
  <si>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</si>
  <si>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</si>
  <si>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</si>
  <si>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</si>
  <si>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</si>
  <si>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</si>
  <si>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</si>
  <si>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</si>
  <si>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</si>
  <si>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</si>
  <si>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</si>
  <si>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</si>
  <si>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</si>
  <si>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</si>
  <si>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</si>
  <si>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</si>
  <si>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</si>
  <si>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</si>
  <si>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</si>
  <si>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</si>
  <si>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</si>
  <si>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</si>
  <si>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</si>
  <si>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</si>
  <si>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</si>
  <si>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</si>
  <si>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</si>
  <si>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</si>
  <si>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</si>
  <si>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</si>
  <si>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</si>
  <si>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</si>
  <si>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</si>
  <si>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</si>
  <si>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</si>
  <si>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</si>
  <si>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</si>
  <si>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</si>
  <si>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</si>
  <si>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</si>
  <si>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</si>
  <si>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</si>
  <si>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</si>
  <si>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</si>
  <si>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</si>
  <si>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</si>
  <si>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</si>
  <si>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</si>
  <si>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</si>
  <si>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</si>
  <si>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</si>
  <si>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</si>
  <si>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</si>
  <si>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</si>
  <si>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</si>
  <si>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</si>
  <si>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</si>
  <si>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</si>
  <si>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</si>
  <si>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</si>
  <si>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</si>
  <si>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</si>
  <si>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</si>
  <si>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</si>
  <si>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</si>
  <si>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</si>
  <si>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</si>
  <si>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</si>
  <si>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</si>
  <si>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</si>
  <si>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</si>
  <si>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</si>
  <si>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</si>
  <si>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</si>
  <si>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</si>
  <si>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</si>
  <si>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</si>
  <si>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</si>
  <si>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</si>
  <si>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</si>
  <si>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</si>
  <si>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</si>
  <si>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</si>
  <si>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</si>
  <si>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</si>
  <si>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</si>
  <si>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</si>
  <si>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</si>
  <si>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</si>
  <si>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</si>
  <si>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</si>
  <si>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</si>
  <si>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</si>
  <si>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</si>
  <si>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</si>
  <si>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</si>
  <si>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</si>
  <si>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</si>
  <si>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</si>
  <si>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</si>
  <si>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</si>
  <si>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</si>
  <si>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</si>
  <si>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</si>
  <si>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</si>
  <si>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</si>
  <si>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</si>
  <si>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</si>
  <si>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</si>
  <si>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</si>
  <si>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</si>
  <si>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</si>
  <si>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</si>
  <si>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</si>
  <si>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</si>
  <si>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</si>
  <si>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</si>
  <si>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</si>
  <si>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</si>
  <si>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</si>
  <si>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</si>
  <si>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</si>
  <si>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</si>
  <si>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</si>
  <si>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</si>
  <si>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</si>
  <si>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</si>
  <si>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</si>
  <si>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</si>
  <si>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</si>
  <si>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</si>
  <si>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</si>
  <si>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</si>
  <si>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</si>
  <si>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</si>
  <si>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</si>
  <si>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</si>
  <si>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</si>
  <si>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</si>
  <si>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</si>
  <si>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</si>
  <si>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</si>
  <si>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</si>
  <si>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</si>
  <si>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</si>
  <si>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</si>
  <si>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</si>
  <si>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</si>
  <si>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</si>
  <si>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</si>
  <si>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</si>
  <si>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</si>
  <si>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</si>
  <si>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</si>
  <si>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</si>
  <si>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</si>
  <si>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</si>
  <si>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</si>
  <si>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</si>
  <si>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</si>
  <si>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</si>
  <si>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</si>
  <si>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</si>
  <si>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</si>
  <si>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</si>
  <si>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</si>
  <si>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</si>
  <si>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</si>
  <si>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</si>
  <si>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</si>
  <si>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</si>
  <si>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</si>
  <si>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</si>
  <si>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</si>
  <si>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</si>
  <si>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</si>
  <si>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</si>
  <si>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</si>
  <si>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</si>
  <si>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</si>
  <si>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</si>
  <si>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</si>
  <si>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</si>
  <si>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</si>
  <si>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</si>
  <si>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</si>
  <si>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</si>
  <si>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</si>
  <si>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</si>
  <si>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</si>
  <si>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</si>
  <si>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</si>
  <si>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</si>
  <si>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</si>
  <si>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</si>
  <si>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</si>
  <si>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</si>
  <si>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</si>
  <si>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</si>
  <si>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</si>
  <si>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</si>
  <si>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</si>
  <si>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</si>
  <si>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</si>
  <si>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</si>
  <si>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</si>
  <si>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</si>
  <si>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</si>
  <si>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</si>
  <si>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</si>
  <si>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</si>
  <si>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</si>
  <si>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</si>
  <si>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</si>
  <si>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</si>
  <si>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</si>
  <si>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</si>
  <si>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</si>
  <si>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</si>
  <si>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</si>
  <si>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</si>
  <si>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</si>
  <si>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</si>
  <si>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</si>
  <si>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</si>
  <si>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</si>
  <si>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</si>
  <si>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</si>
  <si>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</si>
  <si>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</si>
  <si>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</si>
  <si>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</si>
  <si>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</si>
  <si>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</si>
  <si>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</si>
  <si>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</si>
  <si>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</si>
  <si>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</si>
  <si>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</si>
  <si>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</si>
  <si>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</si>
  <si>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</si>
  <si>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</si>
  <si>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</si>
  <si>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</si>
  <si>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</si>
  <si>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</si>
  <si>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</si>
  <si>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</si>
  <si>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</si>
  <si>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</si>
  <si>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</si>
  <si>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</si>
  <si>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</si>
  <si>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</si>
  <si>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</si>
  <si>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</si>
  <si>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</si>
  <si>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</si>
  <si>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</si>
  <si>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</si>
  <si>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</si>
  <si>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</si>
  <si>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</si>
  <si>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</si>
  <si>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</si>
  <si>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</si>
  <si>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</si>
  <si>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</si>
  <si>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</si>
  <si>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</si>
  <si>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</si>
  <si>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</si>
  <si>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</si>
  <si>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</si>
  <si>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</si>
  <si>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</si>
  <si>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</si>
  <si>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</si>
  <si>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</si>
  <si>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</si>
  <si>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</si>
  <si>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</si>
  <si>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</si>
  <si>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</si>
  <si>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</si>
  <si>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</si>
  <si>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</si>
  <si>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</si>
  <si>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</si>
  <si>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</si>
  <si>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</si>
  <si>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</si>
  <si>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</si>
  <si>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</si>
  <si>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</si>
  <si>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</si>
  <si>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</si>
  <si>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</si>
  <si>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</si>
  <si>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</si>
  <si>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</si>
  <si>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</si>
  <si>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</si>
  <si>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</si>
  <si>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</si>
  <si>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</si>
  <si>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</si>
  <si>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</si>
  <si>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</si>
  <si>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</si>
  <si>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</si>
  <si>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</si>
  <si>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</si>
  <si>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</si>
  <si>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</si>
  <si>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</si>
  <si>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</si>
  <si>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</si>
  <si>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</si>
  <si>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</si>
  <si>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</si>
  <si>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</si>
  <si>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</si>
  <si>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</si>
  <si>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</si>
  <si>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</si>
  <si>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</si>
  <si>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</si>
  <si>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</si>
  <si>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</si>
  <si>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</si>
  <si>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</si>
  <si>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</si>
  <si>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</si>
  <si>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</si>
  <si>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</si>
  <si>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</si>
  <si>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</si>
  <si>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</si>
  <si>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</si>
  <si>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</si>
  <si>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</si>
  <si>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</si>
  <si>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</si>
  <si>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</si>
  <si>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</si>
  <si>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</si>
  <si>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</si>
  <si>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</si>
  <si>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</si>
  <si>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</si>
  <si>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</si>
  <si>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</si>
  <si>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</si>
  <si>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</si>
  <si>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</si>
  <si>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</si>
  <si>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</si>
  <si>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</si>
  <si>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</si>
  <si>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</si>
  <si>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</si>
  <si>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</si>
  <si>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</si>
  <si>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</si>
  <si>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</si>
  <si>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</si>
  <si>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</si>
  <si>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</si>
  <si>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</si>
  <si>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</si>
  <si>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</si>
  <si>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</si>
  <si>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</si>
  <si>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</si>
  <si>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</si>
  <si>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</si>
  <si>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</si>
  <si>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</si>
  <si>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</si>
  <si>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</si>
  <si>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</si>
  <si>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</si>
  <si>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</si>
  <si>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</si>
  <si>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</si>
  <si>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</si>
  <si>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</si>
  <si>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</si>
  <si>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</si>
  <si>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</si>
  <si>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</si>
  <si>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</si>
  <si>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</si>
  <si>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</si>
  <si>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</si>
  <si>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</si>
  <si>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</si>
  <si>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</si>
  <si>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</si>
  <si>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</si>
  <si>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</si>
  <si>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</si>
  <si>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</si>
  <si>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</si>
  <si>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</si>
  <si>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</si>
  <si>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</si>
  <si>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</si>
  <si>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</si>
  <si>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</si>
  <si>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</si>
  <si>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</si>
  <si>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</si>
  <si>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</si>
  <si>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</si>
  <si>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</si>
  <si>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</si>
  <si>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</si>
  <si>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</si>
  <si>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</si>
  <si>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</si>
  <si>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</si>
  <si>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</si>
  <si>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</si>
  <si>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</si>
  <si>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</si>
  <si>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</si>
  <si>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</si>
  <si>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</si>
  <si>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</si>
  <si>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</si>
  <si>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</si>
  <si>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</si>
  <si>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</si>
  <si>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</si>
  <si>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</si>
  <si>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</si>
  <si>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</si>
  <si>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</si>
  <si>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</si>
  <si>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</si>
  <si>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</si>
  <si>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</si>
  <si>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</si>
  <si>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</si>
  <si>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</si>
  <si>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</si>
  <si>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</si>
  <si>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</si>
  <si>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</si>
  <si>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</si>
  <si>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</si>
  <si>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</si>
  <si>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</si>
  <si>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</si>
  <si>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</si>
  <si>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</si>
  <si>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</si>
  <si>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</si>
  <si>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</si>
  <si>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</si>
  <si>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</si>
  <si>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</si>
  <si>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</si>
  <si>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</si>
  <si>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</si>
  <si>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</si>
  <si>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</si>
  <si>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</si>
  <si>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</si>
  <si>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</si>
  <si>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</si>
  <si>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</si>
  <si>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</si>
  <si>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</si>
  <si>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</si>
  <si>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</si>
  <si>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</si>
  <si>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</si>
  <si>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</si>
  <si>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</si>
  <si>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</si>
  <si>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</si>
  <si>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</si>
  <si>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</si>
  <si>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</si>
  <si>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</si>
  <si>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</si>
  <si>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</si>
  <si>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</si>
  <si>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</si>
  <si>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</si>
  <si>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</si>
  <si>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</si>
  <si>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</si>
  <si>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</si>
  <si>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</si>
  <si>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</si>
  <si>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</si>
  <si>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</si>
  <si>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</si>
  <si>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</si>
  <si>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</si>
  <si>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</si>
  <si>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</si>
  <si>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</si>
  <si>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</si>
  <si>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</si>
  <si>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</si>
  <si>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</si>
  <si>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</si>
  <si>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</si>
  <si>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</si>
  <si>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</si>
  <si>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</si>
  <si>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</si>
  <si>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</si>
  <si>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</si>
  <si>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</si>
  <si>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</si>
  <si>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</si>
  <si>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</si>
  <si>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</si>
  <si>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</si>
  <si>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</si>
  <si>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</si>
  <si>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</si>
  <si>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</si>
  <si>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</si>
  <si>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</si>
  <si>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</si>
  <si>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</si>
  <si>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</si>
  <si>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</si>
  <si>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</si>
  <si>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</si>
  <si>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</si>
  <si>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</si>
  <si>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</si>
  <si>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</si>
  <si>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</si>
  <si>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</si>
  <si>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</si>
  <si>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</si>
  <si>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</si>
  <si>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</si>
  <si>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</si>
  <si>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</si>
  <si>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</si>
  <si>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</si>
  <si>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</si>
  <si>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</si>
  <si>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</si>
  <si>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</si>
  <si>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</si>
  <si>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</si>
  <si>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</si>
  <si>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</si>
  <si>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</si>
  <si>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</si>
  <si>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</si>
  <si>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</si>
  <si>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</si>
  <si>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</si>
  <si>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</si>
  <si>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</si>
  <si>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</si>
  <si>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</si>
  <si>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</si>
  <si>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</si>
  <si>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</si>
  <si>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</si>
  <si>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</si>
  <si>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</si>
  <si>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</si>
  <si>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</si>
  <si>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</si>
  <si>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</si>
  <si>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</si>
  <si>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</si>
  <si>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</si>
  <si>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</si>
  <si>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</si>
  <si>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</si>
  <si>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</si>
  <si>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</si>
  <si>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</si>
  <si>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</si>
  <si>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</si>
  <si>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</si>
  <si>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</si>
  <si>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</si>
  <si>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</si>
  <si>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</si>
  <si>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</si>
  <si>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</si>
  <si>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</si>
  <si>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</si>
  <si>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</si>
  <si>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</si>
  <si>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</si>
  <si>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</si>
  <si>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</si>
  <si>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</si>
  <si>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</si>
  <si>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</si>
  <si>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</si>
  <si>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</si>
  <si>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</si>
  <si>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</si>
  <si>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</si>
  <si>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</si>
  <si>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</si>
  <si>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</si>
  <si>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</si>
  <si>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</si>
  <si>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</si>
  <si>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</si>
  <si>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</si>
  <si>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</si>
  <si>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</si>
  <si>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</si>
  <si>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</si>
  <si>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</si>
  <si>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</si>
  <si>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</si>
  <si>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</si>
  <si>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</si>
  <si>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</si>
  <si>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</si>
  <si>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</si>
  <si>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</si>
  <si>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</si>
  <si>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</si>
  <si>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</si>
  <si>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</si>
  <si>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</si>
  <si>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</si>
  <si>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</si>
  <si>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</si>
  <si>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</si>
  <si>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</si>
  <si>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</si>
  <si>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</si>
  <si>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</si>
  <si>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</si>
  <si>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</si>
  <si>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</si>
  <si>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</si>
  <si>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</si>
  <si>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</si>
  <si>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</si>
  <si>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</si>
  <si>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</si>
  <si>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</si>
  <si>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</si>
  <si>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</si>
  <si>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</si>
  <si>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</si>
  <si>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</si>
  <si>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</si>
  <si>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</si>
  <si>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</si>
  <si>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</si>
  <si>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</si>
  <si>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</si>
  <si>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</si>
  <si>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</si>
  <si>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</si>
  <si>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</si>
  <si>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</si>
  <si>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</si>
  <si>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</si>
  <si>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</si>
  <si>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</si>
  <si>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</si>
  <si>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</si>
  <si>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</si>
  <si>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</si>
  <si>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</si>
  <si>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</si>
  <si>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</si>
  <si>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</si>
  <si>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</si>
  <si>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</si>
  <si>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</si>
  <si>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</si>
  <si>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</si>
  <si>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</si>
  <si>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</si>
  <si>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</si>
  <si>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</si>
  <si>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</si>
  <si>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</si>
  <si>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</si>
  <si>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</si>
  <si>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</si>
  <si>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</si>
  <si>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</si>
  <si>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</si>
  <si>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</si>
  <si>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</si>
  <si>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</si>
  <si>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</si>
  <si>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</si>
  <si>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</si>
  <si>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</si>
  <si>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</si>
  <si>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</si>
  <si>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</si>
  <si>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</si>
  <si>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</si>
  <si>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</si>
  <si>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</si>
  <si>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</si>
  <si>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</si>
  <si>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</si>
  <si>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</si>
  <si>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</si>
  <si>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</si>
  <si>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</si>
  <si>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</si>
  <si>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</si>
  <si>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</si>
  <si>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</si>
  <si>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</si>
  <si>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</si>
  <si>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</si>
  <si>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</si>
  <si>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</si>
  <si>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</si>
  <si>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</si>
  <si>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</si>
  <si>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</si>
  <si>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</si>
  <si>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</si>
  <si>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</si>
  <si>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</si>
  <si>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</si>
  <si>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</si>
  <si>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</si>
  <si>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</si>
  <si>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</si>
  <si>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</si>
  <si>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</si>
  <si>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</si>
  <si>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</si>
  <si>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</si>
  <si>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</si>
  <si>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</si>
  <si>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</si>
  <si>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</si>
  <si>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</si>
  <si>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</si>
  <si>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</si>
  <si>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</si>
  <si>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</si>
  <si>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</si>
  <si>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</si>
  <si>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</si>
  <si>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</si>
  <si>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</si>
  <si>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</si>
  <si>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</si>
  <si>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</si>
  <si>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</si>
  <si>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</si>
  <si>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</si>
  <si>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</si>
  <si>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</si>
  <si>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</si>
  <si>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</si>
  <si>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</si>
  <si>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</si>
  <si>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</si>
  <si>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</si>
  <si>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</si>
  <si>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</si>
  <si>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</si>
  <si>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</si>
  <si>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</si>
  <si>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</si>
  <si>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</si>
  <si>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</si>
  <si>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</si>
  <si>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</si>
  <si>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</si>
  <si>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</si>
  <si>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</si>
  <si>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</si>
  <si>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</si>
  <si>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</si>
  <si>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</si>
  <si>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</si>
  <si>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</si>
  <si>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</si>
  <si>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</si>
  <si>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</si>
  <si>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</si>
  <si>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</si>
  <si>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</si>
  <si>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</si>
  <si>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</si>
  <si>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</si>
  <si>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</si>
  <si>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</si>
  <si>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</si>
  <si>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</si>
  <si>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</si>
  <si>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</si>
  <si>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</si>
  <si>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</si>
  <si>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</si>
  <si>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</si>
  <si>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</si>
  <si>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</si>
  <si>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</si>
  <si>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</si>
  <si>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</si>
  <si>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</si>
  <si>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</si>
  <si>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</si>
  <si>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</si>
  <si>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</si>
  <si>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</si>
  <si>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</si>
  <si>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</si>
  <si>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</si>
  <si>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</si>
  <si>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</si>
  <si>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</si>
  <si>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</si>
  <si>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</si>
  <si>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</si>
  <si>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</si>
  <si>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</si>
  <si>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</si>
  <si>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</si>
  <si>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</si>
  <si>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</si>
  <si>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</si>
  <si>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</si>
  <si>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</si>
  <si>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</si>
  <si>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</si>
  <si>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</si>
  <si>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</si>
  <si>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</si>
  <si>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</si>
  <si>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</si>
  <si>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</si>
  <si>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</si>
  <si>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</si>
  <si>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</si>
  <si>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</si>
  <si>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</si>
  <si>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</si>
  <si>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</si>
  <si>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</si>
  <si>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</si>
  <si>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</si>
  <si>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</si>
  <si>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</si>
  <si>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</si>
  <si>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</si>
  <si>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</si>
  <si>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</si>
  <si>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</si>
  <si>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</si>
  <si>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</si>
  <si>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</si>
  <si>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</si>
  <si>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</si>
  <si>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</si>
  <si>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</si>
  <si>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</si>
  <si>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</si>
  <si>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</si>
  <si>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</si>
  <si>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</si>
  <si>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</si>
  <si>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</si>
  <si>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</si>
  <si>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</si>
  <si>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</si>
  <si>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</si>
  <si>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</si>
  <si>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</si>
  <si>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</si>
  <si>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</si>
  <si>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</si>
  <si>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</si>
  <si>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</si>
  <si>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</si>
  <si>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</si>
  <si>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</si>
  <si>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</si>
  <si>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</si>
  <si>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</si>
  <si>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</si>
  <si>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</si>
  <si>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</si>
  <si>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</si>
  <si>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</si>
  <si>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</si>
  <si>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</si>
  <si>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</si>
  <si>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</si>
  <si>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</si>
  <si>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</si>
  <si>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</si>
  <si>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</si>
  <si>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</si>
  <si>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</si>
  <si>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</si>
  <si>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</si>
  <si>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</si>
  <si>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</si>
  <si>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</si>
  <si>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</si>
  <si>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</si>
  <si>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</si>
  <si>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</si>
  <si>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</si>
  <si>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</si>
  <si>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</si>
  <si>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</si>
  <si>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</si>
  <si>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</si>
  <si>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</si>
  <si>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</si>
  <si>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</si>
  <si>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</si>
  <si>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</si>
  <si>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</si>
  <si>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</si>
  <si>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</si>
  <si>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</si>
  <si>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</si>
  <si>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</si>
  <si>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</si>
  <si>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</si>
  <si>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</si>
  <si>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</si>
  <si>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</si>
  <si>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</si>
  <si>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</si>
  <si>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</si>
  <si>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</si>
  <si>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</si>
  <si>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</si>
  <si>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</si>
  <si>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</si>
  <si>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</si>
  <si>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</si>
  <si>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</si>
  <si>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</si>
  <si>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</si>
  <si>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</si>
  <si>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</si>
  <si>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</si>
  <si>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</si>
  <si>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</si>
  <si>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</si>
  <si>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</si>
  <si>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</si>
  <si>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</si>
  <si>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</si>
  <si>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</si>
  <si>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</si>
  <si>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</si>
  <si>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</si>
  <si>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</si>
  <si>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</si>
  <si>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</si>
  <si>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</si>
  <si>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</si>
  <si>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</si>
  <si>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</si>
  <si>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</si>
  <si>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</si>
  <si>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</si>
  <si>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</si>
  <si>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</si>
  <si>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</si>
  <si>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</si>
  <si>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</si>
  <si>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</si>
  <si>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</si>
  <si>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</si>
  <si>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</si>
  <si>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</si>
  <si>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</si>
  <si>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</si>
  <si>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</si>
  <si>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</si>
  <si>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</si>
  <si>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</si>
  <si>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</si>
  <si>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</si>
  <si>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</si>
  <si>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</si>
  <si>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</si>
  <si>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</si>
  <si>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</si>
  <si>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</si>
  <si>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</si>
  <si>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</si>
  <si>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</si>
  <si>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</si>
  <si>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</si>
  <si>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</si>
  <si>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</si>
  <si>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</si>
  <si>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</si>
  <si>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</si>
  <si>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</si>
  <si>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</si>
  <si>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</si>
  <si>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</si>
  <si>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</si>
  <si>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</si>
  <si>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</si>
  <si>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</si>
  <si>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</si>
  <si>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</si>
  <si>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</si>
  <si>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</si>
  <si>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</si>
  <si>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</si>
  <si>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</si>
  <si>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</si>
  <si>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</si>
  <si>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</si>
  <si>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</si>
  <si>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</si>
  <si>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</si>
  <si>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</si>
  <si>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</si>
  <si>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</si>
  <si>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</si>
  <si>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</si>
  <si>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</si>
  <si>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</si>
  <si>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</si>
  <si>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</si>
  <si>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</si>
  <si>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</si>
  <si>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</si>
  <si>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</si>
  <si>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</si>
  <si>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</si>
  <si>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</si>
  <si>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</si>
  <si>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</si>
  <si>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</si>
  <si>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</si>
  <si>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</si>
  <si>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</si>
  <si>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</si>
  <si>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</si>
  <si>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</si>
  <si>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</si>
  <si>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</si>
  <si>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</si>
  <si>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</si>
  <si>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</si>
  <si>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</si>
  <si>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</si>
  <si>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</si>
  <si>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</si>
  <si>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</si>
  <si>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</si>
  <si>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</si>
  <si>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</si>
  <si>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</si>
  <si>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</si>
  <si>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</si>
  <si>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</si>
  <si>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</si>
  <si>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</si>
  <si>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</si>
  <si>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</si>
  <si>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</si>
  <si>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</si>
  <si>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</si>
  <si>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</si>
  <si>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</si>
  <si>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</si>
  <si>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</si>
  <si>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</si>
  <si>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</si>
  <si>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</si>
  <si>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</si>
  <si>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</si>
  <si>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</si>
  <si>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</si>
  <si>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</si>
  <si>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</si>
  <si>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</si>
  <si>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</si>
  <si>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</si>
  <si>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</si>
  <si>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</si>
  <si>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</si>
  <si>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</si>
  <si>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</si>
  <si>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</si>
  <si>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</si>
  <si>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</si>
  <si>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</si>
  <si>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</si>
  <si>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</si>
  <si>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</si>
  <si>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</si>
  <si>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</si>
  <si>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</si>
  <si>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</si>
  <si>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</si>
  <si>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</si>
  <si>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</si>
  <si>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</si>
  <si>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</si>
  <si>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</si>
  <si>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</si>
  <si>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</si>
  <si>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</si>
  <si>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</si>
  <si>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</si>
  <si>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</si>
  <si>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</si>
  <si>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</si>
  <si>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</si>
  <si>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</si>
  <si>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</si>
  <si>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</si>
  <si>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</si>
  <si>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</si>
  <si>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</si>
  <si>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</si>
  <si>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</si>
  <si>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</si>
  <si>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</si>
  <si>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</si>
  <si>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</si>
  <si>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</si>
  <si>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</si>
  <si>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</si>
  <si>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</si>
  <si>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</si>
  <si>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</si>
  <si>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</si>
  <si>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</si>
  <si>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</si>
  <si>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</si>
  <si>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</si>
  <si>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</si>
  <si>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</si>
  <si>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</si>
  <si>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</si>
  <si>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</si>
  <si>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</si>
  <si>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</si>
  <si>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</si>
  <si>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</si>
  <si>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</si>
  <si>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</si>
  <si>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</si>
  <si>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</si>
  <si>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</si>
  <si>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</si>
  <si>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</si>
  <si>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</si>
  <si>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</si>
  <si>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</si>
  <si>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</si>
  <si>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</si>
  <si>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</si>
  <si>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</si>
  <si>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</si>
  <si>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</si>
  <si>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</si>
  <si>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</si>
  <si>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</si>
  <si>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</si>
  <si>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</si>
  <si>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</si>
  <si>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</si>
  <si>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</si>
  <si>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</si>
  <si>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</si>
  <si>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</si>
  <si>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</si>
  <si>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</si>
  <si>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</si>
  <si>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</si>
  <si>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</si>
  <si>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</si>
  <si>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</si>
  <si>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</si>
  <si>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</si>
  <si>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</si>
  <si>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</si>
  <si>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</si>
  <si>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</si>
  <si>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</si>
  <si>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</si>
  <si>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</si>
  <si>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</si>
  <si>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</si>
  <si>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</si>
  <si>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</si>
  <si>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</si>
  <si>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</si>
  <si>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</si>
  <si>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</si>
  <si>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</si>
  <si>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</si>
  <si>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</si>
  <si>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</si>
  <si>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</si>
  <si>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</si>
  <si>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</si>
  <si>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</si>
  <si>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</si>
  <si>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</si>
  <si>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</si>
  <si>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</si>
  <si>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</si>
  <si>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</si>
  <si>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</si>
  <si>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</si>
  <si>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</si>
  <si>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</si>
  <si>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</si>
  <si>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</si>
  <si>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</si>
  <si>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</si>
  <si>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</si>
  <si>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</si>
  <si>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</si>
  <si>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</si>
  <si>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</si>
  <si>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</si>
  <si>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</si>
  <si>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</si>
  <si>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</si>
  <si>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</si>
  <si>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</si>
  <si>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</si>
  <si>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</si>
  <si>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</si>
  <si>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</si>
  <si>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</si>
  <si>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</si>
  <si>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</si>
  <si>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</si>
  <si>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</si>
  <si>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</si>
  <si>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</si>
  <si>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</si>
  <si>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</si>
  <si>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</si>
  <si>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</si>
  <si>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</si>
  <si>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</si>
  <si>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</si>
  <si>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</si>
  <si>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</si>
  <si>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</si>
  <si>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</si>
  <si>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</si>
  <si>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</si>
  <si>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</si>
  <si>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</si>
  <si>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</si>
  <si>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</si>
  <si>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</si>
  <si>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</si>
  <si>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</si>
  <si>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</si>
  <si>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</si>
  <si>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</si>
  <si>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</si>
  <si>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</si>
  <si>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</si>
  <si>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</si>
  <si>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</si>
  <si>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</si>
  <si>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</si>
  <si>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</si>
  <si>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</si>
  <si>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</si>
  <si>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</si>
  <si>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</si>
  <si>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</si>
  <si>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</si>
  <si>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</si>
  <si>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</si>
  <si>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</si>
  <si>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</si>
  <si>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</si>
  <si>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</si>
  <si>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</si>
  <si>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</si>
  <si>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</si>
  <si>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</si>
  <si>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</si>
  <si>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</si>
  <si>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</si>
  <si>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</si>
  <si>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</si>
  <si>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</si>
  <si>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</si>
  <si>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</si>
  <si>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</si>
  <si>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</si>
  <si>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</si>
  <si>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</si>
  <si>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</si>
  <si>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</si>
  <si>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</si>
  <si>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</si>
  <si>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</si>
  <si>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</si>
  <si>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</si>
  <si>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</si>
  <si>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</si>
  <si>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</si>
  <si>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</si>
  <si>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</si>
  <si>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</si>
  <si>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</si>
  <si>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</si>
  <si>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</si>
  <si>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</si>
  <si>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</si>
  <si>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</si>
  <si>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</si>
  <si>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</si>
  <si>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</si>
  <si>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</si>
  <si>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</si>
  <si>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</si>
  <si>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</si>
  <si>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</si>
  <si>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</si>
  <si>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</si>
  <si>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</si>
  <si>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</si>
  <si>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</si>
  <si>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</si>
  <si>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</si>
  <si>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</si>
  <si>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</si>
  <si>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</si>
  <si>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</si>
  <si>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</si>
  <si>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</si>
  <si>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</si>
  <si>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</si>
  <si>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</si>
  <si>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</si>
  <si>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</si>
  <si>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</si>
  <si>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</si>
  <si>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</si>
  <si>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</si>
  <si>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</si>
  <si>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</si>
  <si>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</si>
  <si>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</si>
  <si>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</si>
  <si>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</si>
  <si>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</si>
  <si>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</si>
  <si>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</si>
  <si>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</si>
  <si>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</si>
  <si>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</si>
  <si>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</si>
  <si>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</si>
  <si>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</si>
  <si>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</si>
  <si>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</si>
  <si>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</si>
  <si>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</si>
  <si>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</si>
  <si>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</si>
  <si>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</si>
  <si>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</si>
  <si>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</si>
  <si>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</si>
  <si>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</si>
  <si>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</si>
  <si>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</si>
  <si>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</si>
  <si>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</si>
  <si>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</si>
  <si>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</si>
  <si>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</si>
  <si>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</si>
  <si>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</si>
  <si>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</si>
  <si>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</si>
  <si>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</si>
  <si>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</si>
  <si>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</si>
  <si>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</si>
  <si>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</si>
  <si>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</si>
  <si>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</si>
  <si>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</si>
  <si>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</si>
  <si>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</si>
  <si>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</si>
  <si>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</si>
  <si>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</si>
  <si>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</si>
  <si>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</si>
  <si>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</si>
  <si>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</si>
  <si>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</si>
  <si>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</si>
  <si>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</si>
  <si>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</si>
  <si>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</si>
  <si>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</si>
  <si>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</si>
  <si>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</si>
  <si>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</si>
  <si>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</si>
  <si>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</si>
  <si>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</si>
  <si>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</si>
  <si>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</si>
  <si>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</si>
  <si>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</si>
  <si>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</si>
  <si>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</si>
  <si>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</si>
  <si>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</si>
  <si>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</si>
  <si>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</si>
  <si>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</si>
  <si>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</si>
  <si>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</si>
  <si>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</si>
  <si>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</si>
  <si>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</si>
  <si>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</si>
  <si>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</si>
  <si>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</si>
  <si>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</si>
  <si>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</si>
  <si>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</si>
  <si>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</si>
  <si>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</si>
  <si>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</si>
  <si>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</si>
  <si>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</si>
  <si>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</si>
  <si>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</si>
  <si>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</si>
  <si>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</si>
  <si>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</si>
  <si>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</si>
  <si>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</si>
  <si>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</si>
  <si>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</si>
  <si>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</si>
  <si>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</si>
  <si>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</si>
  <si>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</si>
  <si>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</si>
  <si>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</si>
  <si>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</si>
  <si>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</si>
  <si>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</si>
  <si>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</si>
  <si>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</si>
  <si>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</si>
  <si>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</si>
  <si>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</si>
  <si>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</si>
  <si>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</si>
  <si>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</si>
  <si>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</si>
  <si>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</si>
  <si>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</si>
  <si>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</si>
  <si>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</si>
  <si>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</si>
  <si>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</si>
  <si>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</si>
  <si>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</si>
  <si>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</si>
  <si>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</si>
  <si>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</si>
  <si>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</si>
  <si>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</si>
  <si>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</si>
  <si>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</si>
  <si>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</si>
  <si>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</si>
  <si>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</si>
  <si>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</si>
  <si>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</si>
  <si>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</si>
  <si>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</si>
  <si>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</si>
  <si>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</si>
  <si>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</si>
  <si>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</si>
  <si>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</si>
  <si>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</si>
  <si>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</si>
  <si>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</si>
  <si>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</si>
  <si>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</si>
  <si>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</si>
  <si>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</si>
  <si>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</si>
  <si>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</si>
  <si>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</si>
  <si>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</si>
  <si>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</si>
  <si>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</si>
  <si>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</si>
  <si>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</si>
  <si>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</si>
  <si>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</si>
  <si>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</si>
  <si>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</si>
  <si>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</si>
  <si>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</si>
  <si>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</si>
  <si>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</si>
  <si>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</si>
  <si>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</si>
  <si>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</si>
  <si>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</si>
  <si>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</si>
  <si>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</si>
  <si>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</si>
  <si>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</si>
  <si>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</si>
  <si>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</si>
  <si>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</si>
  <si>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</si>
  <si>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</si>
  <si>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</si>
  <si>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</si>
  <si>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</si>
  <si>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</si>
  <si>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</si>
  <si>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</si>
  <si>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</si>
  <si>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</si>
  <si>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</si>
  <si>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</si>
  <si>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</si>
  <si>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</si>
  <si>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</si>
  <si>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</si>
  <si>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</si>
  <si>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</si>
  <si>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</si>
  <si>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</si>
  <si>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</si>
  <si>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</si>
  <si>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</si>
  <si>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</si>
  <si>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</si>
  <si>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</si>
  <si>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</si>
  <si>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</si>
  <si>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</si>
  <si>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</si>
  <si>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</si>
  <si>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</si>
  <si>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</si>
  <si>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</si>
  <si>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</si>
  <si>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</si>
  <si>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</si>
  <si>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</si>
  <si>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</si>
  <si>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</si>
  <si>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</si>
  <si>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</si>
  <si>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</si>
  <si>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</si>
  <si>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</si>
  <si>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</si>
  <si>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</si>
  <si>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</si>
  <si>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</si>
  <si>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</si>
  <si>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</si>
  <si>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</si>
  <si>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</si>
  <si>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</si>
  <si>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</si>
  <si>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</si>
  <si>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</si>
  <si>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</si>
  <si>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</si>
  <si>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</si>
  <si>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</si>
  <si>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</si>
  <si>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</si>
  <si>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</si>
  <si>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</si>
  <si>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</si>
  <si>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</si>
  <si>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</si>
  <si>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</si>
  <si>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</si>
  <si>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</si>
  <si>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</si>
  <si>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</si>
  <si>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</si>
  <si>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</si>
  <si>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</si>
  <si>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</si>
  <si>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</si>
  <si>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</si>
  <si>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</si>
  <si>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</si>
  <si>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</si>
  <si>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</si>
  <si>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</si>
  <si>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</si>
  <si>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</si>
  <si>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</si>
  <si>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</si>
  <si>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</si>
  <si>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</si>
  <si>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</si>
  <si>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</si>
  <si>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</si>
  <si>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</si>
  <si>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</si>
  <si>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</si>
  <si>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</si>
  <si>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</si>
  <si>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</si>
  <si>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</si>
  <si>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</si>
  <si>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</si>
  <si>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</si>
  <si>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</si>
  <si>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</si>
  <si>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</si>
  <si>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</si>
  <si>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</si>
  <si>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</si>
  <si>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</si>
  <si>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</si>
  <si>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</si>
  <si>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</si>
  <si>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</si>
  <si>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</si>
  <si>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</si>
  <si>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</si>
  <si>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</si>
  <si>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</si>
  <si>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</si>
  <si>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</si>
  <si>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</si>
  <si>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</si>
  <si>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</si>
  <si>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</si>
  <si>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</si>
  <si>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</si>
  <si>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</si>
  <si>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</si>
  <si>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</si>
  <si>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</si>
  <si>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</si>
  <si>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</si>
  <si>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</si>
  <si>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</si>
  <si>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</si>
  <si>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</si>
  <si>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</si>
  <si>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</si>
  <si>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</si>
  <si>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</si>
  <si>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</si>
  <si>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</si>
  <si>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</si>
  <si>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</si>
  <si>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</si>
  <si>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</si>
  <si>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</si>
  <si>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</si>
  <si>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</si>
  <si>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</si>
  <si>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</si>
  <si>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</si>
  <si>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</si>
  <si>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</si>
  <si>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</si>
  <si>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</si>
  <si>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</si>
  <si>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</si>
  <si>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</si>
  <si>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</si>
  <si>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</si>
  <si>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</si>
  <si>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</si>
  <si>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</si>
  <si>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</si>
  <si>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</si>
  <si>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</si>
  <si>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</si>
  <si>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</si>
  <si>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</si>
  <si>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</si>
  <si>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</si>
  <si>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</si>
  <si>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</si>
  <si>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</si>
  <si>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</si>
  <si>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</si>
  <si>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</si>
  <si>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</si>
  <si>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</si>
  <si>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</si>
  <si>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</si>
  <si>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</si>
  <si>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</si>
  <si>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</si>
  <si>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</si>
  <si>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</si>
  <si>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</si>
  <si>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</si>
  <si>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</si>
  <si>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</si>
  <si>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</si>
  <si>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</si>
  <si>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</si>
  <si>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</si>
  <si>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</si>
  <si>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</si>
  <si>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</si>
  <si>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</si>
  <si>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</si>
  <si>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</si>
  <si>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</si>
  <si>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</si>
  <si>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</si>
  <si>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</si>
  <si>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</si>
  <si>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</si>
  <si>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</si>
  <si>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</si>
  <si>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</si>
  <si>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</si>
  <si>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</si>
  <si>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</si>
  <si>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</si>
  <si>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</si>
  <si>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</si>
  <si>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</si>
  <si>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</si>
  <si>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</si>
  <si>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</si>
  <si>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</si>
  <si>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</si>
  <si>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</si>
  <si>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</si>
  <si>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</si>
  <si>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</si>
  <si>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</si>
  <si>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</si>
  <si>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</si>
  <si>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</si>
  <si>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</si>
  <si>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</si>
  <si>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</si>
  <si>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</si>
  <si>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</si>
  <si>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</si>
  <si>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</si>
  <si>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</si>
  <si>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</si>
  <si>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</si>
  <si>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</si>
  <si>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</si>
  <si>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</si>
  <si>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</si>
  <si>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</si>
  <si>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</si>
  <si>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</si>
  <si>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</si>
  <si>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</si>
  <si>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</si>
  <si>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</si>
  <si>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</si>
  <si>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</si>
  <si>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</si>
  <si>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</si>
  <si>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</si>
  <si>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</si>
  <si>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</si>
  <si>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</si>
  <si>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</si>
  <si>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</si>
  <si>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</si>
  <si>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</si>
  <si>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</si>
  <si>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</si>
  <si>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</si>
  <si>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</si>
  <si>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</si>
  <si>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</si>
  <si>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</si>
  <si>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</si>
  <si>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</si>
  <si>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</si>
  <si>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</si>
  <si>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</si>
  <si>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</si>
  <si>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</si>
  <si>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</si>
  <si>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</si>
  <si>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</si>
  <si>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</si>
  <si>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</si>
  <si>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</si>
  <si>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</si>
  <si>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</si>
  <si>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</si>
  <si>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</si>
  <si>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</si>
  <si>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</si>
  <si>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</si>
  <si>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</si>
  <si>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</si>
  <si>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</si>
  <si>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</si>
  <si>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</si>
  <si>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</si>
  <si>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</si>
  <si>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</si>
  <si>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</si>
  <si>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</si>
  <si>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</si>
  <si>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</si>
  <si>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</si>
  <si>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</si>
  <si>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</si>
  <si>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</si>
  <si>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</si>
  <si>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</si>
  <si>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</si>
  <si>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</si>
  <si>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</si>
  <si>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</si>
  <si>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</si>
  <si>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</si>
  <si>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</si>
  <si>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</si>
  <si>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</si>
  <si>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</si>
  <si>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</si>
  <si>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</si>
  <si>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</si>
  <si>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</si>
  <si>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</si>
  <si>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</si>
  <si>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</si>
  <si>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</si>
  <si>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</si>
  <si>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</si>
  <si>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</si>
  <si>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</si>
  <si>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</si>
  <si>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</si>
  <si>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</si>
  <si>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</si>
  <si>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</si>
  <si>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</si>
  <si>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</si>
  <si>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</si>
  <si>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</si>
  <si>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</si>
  <si>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</si>
  <si>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</si>
  <si>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</si>
  <si>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</si>
  <si>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</si>
  <si>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</si>
  <si>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</si>
  <si>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</si>
  <si>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</si>
  <si>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</si>
  <si>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</si>
  <si>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</si>
  <si>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</si>
  <si>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</si>
  <si>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</si>
  <si>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</si>
  <si>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</si>
  <si>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</si>
  <si>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</si>
  <si>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</si>
  <si>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</si>
  <si>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</si>
  <si>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</si>
  <si>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</si>
  <si>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</si>
  <si>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</si>
  <si>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</si>
  <si>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</si>
  <si>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</si>
  <si>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</si>
  <si>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</si>
  <si>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</si>
  <si>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</si>
  <si>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</si>
  <si>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</si>
  <si>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</si>
  <si>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</si>
  <si>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</si>
  <si>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</si>
  <si>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</si>
  <si>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</si>
  <si>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</si>
  <si>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</si>
  <si>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</si>
  <si>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</si>
  <si>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</si>
  <si>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</si>
  <si>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</si>
  <si>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</si>
  <si>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</si>
  <si>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</si>
  <si>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</si>
  <si>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</si>
  <si>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</si>
  <si>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</si>
  <si>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</si>
  <si>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</si>
  <si>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</si>
  <si>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</si>
  <si>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</si>
  <si>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</si>
  <si>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</si>
  <si>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</si>
  <si>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</si>
  <si>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</si>
  <si>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</si>
  <si>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</si>
  <si>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</si>
  <si>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</si>
  <si>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</si>
  <si>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</si>
  <si>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</si>
  <si>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</si>
  <si>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</si>
  <si>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</si>
  <si>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</si>
  <si>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</si>
  <si>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</si>
  <si>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</si>
  <si>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</si>
  <si>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</si>
  <si>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</si>
  <si>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</si>
  <si>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</si>
  <si>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</si>
  <si>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</si>
  <si>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</si>
  <si>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</si>
  <si>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</si>
  <si>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</si>
  <si>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</si>
  <si>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</si>
  <si>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</si>
  <si>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</si>
  <si>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</si>
  <si>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</si>
  <si>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</si>
  <si>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</si>
  <si>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</si>
  <si>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</si>
  <si>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</si>
  <si>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</si>
  <si>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</si>
  <si>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</si>
  <si>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</si>
  <si>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</si>
  <si>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</si>
  <si>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</si>
  <si>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</si>
  <si>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</si>
  <si>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</si>
  <si>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</si>
  <si>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</si>
  <si>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</si>
  <si>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</si>
  <si>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</si>
  <si>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</si>
  <si>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</si>
  <si>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</si>
  <si>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</si>
  <si>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</si>
  <si>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</si>
  <si>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</si>
  <si>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</si>
  <si>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</si>
  <si>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</si>
  <si>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</si>
  <si>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</si>
  <si>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</si>
  <si>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</si>
  <si>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</si>
  <si>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</si>
  <si>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</si>
  <si>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</si>
  <si>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</si>
  <si>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</si>
  <si>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</si>
  <si>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</si>
  <si>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</si>
  <si>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</si>
  <si>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</si>
  <si>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</si>
  <si>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</si>
  <si>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</si>
  <si>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</si>
  <si>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</si>
  <si>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</si>
  <si>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</si>
  <si>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</si>
  <si>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</si>
  <si>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</si>
  <si>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</si>
  <si>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</si>
  <si>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</si>
  <si>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</si>
  <si>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</si>
  <si>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</si>
  <si>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</si>
  <si>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</si>
  <si>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</si>
  <si>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</si>
  <si>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</si>
  <si>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</si>
  <si>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</si>
  <si>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</si>
  <si>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</si>
  <si>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</si>
  <si>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</si>
  <si>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</si>
  <si>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</si>
  <si>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</si>
  <si>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</si>
  <si>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</si>
  <si>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</si>
  <si>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</si>
  <si>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</si>
  <si>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</si>
  <si>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</si>
  <si>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</si>
  <si>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</si>
  <si>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</si>
  <si>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</si>
  <si>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</si>
  <si>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</si>
  <si>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</si>
  <si>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</si>
  <si>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</si>
  <si>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</si>
  <si>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</si>
  <si>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</si>
  <si>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</si>
  <si>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</si>
  <si>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</si>
  <si>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</si>
  <si>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</si>
  <si>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</si>
  <si>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</si>
  <si>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</si>
  <si>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</si>
  <si>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</si>
  <si>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</si>
  <si>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</si>
  <si>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</si>
  <si>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</si>
  <si>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</si>
  <si>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</si>
  <si>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</si>
  <si>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</si>
  <si>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</si>
  <si>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</si>
  <si>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</si>
  <si>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</si>
  <si>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</si>
  <si>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</si>
  <si>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</si>
  <si>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</si>
  <si>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</si>
  <si>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</si>
  <si>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</si>
  <si>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</si>
  <si>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</si>
  <si>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</si>
  <si>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</si>
  <si>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</si>
  <si>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</si>
  <si>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</si>
  <si>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</si>
  <si>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</si>
  <si>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</si>
  <si>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</si>
  <si>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</si>
  <si>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</si>
  <si>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</si>
  <si>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</si>
  <si>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</si>
  <si>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</si>
  <si>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</si>
  <si>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</si>
  <si>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</si>
  <si>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</si>
  <si>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</si>
  <si>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</si>
  <si>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</si>
  <si>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</si>
  <si>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</si>
  <si>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</si>
  <si>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</si>
  <si>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</si>
  <si>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</si>
  <si>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</si>
  <si>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</si>
  <si>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</si>
  <si>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</si>
  <si>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</si>
  <si>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</si>
  <si>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</si>
  <si>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</si>
  <si>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</si>
  <si>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</si>
  <si>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</si>
  <si>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</si>
  <si>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</si>
  <si>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</si>
  <si>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</si>
  <si>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</si>
  <si>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</si>
  <si>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</si>
  <si>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</si>
  <si>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</si>
  <si>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</si>
  <si>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</si>
  <si>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</si>
  <si>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</si>
  <si>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</si>
  <si>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</si>
  <si>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</si>
  <si>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</si>
  <si>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</si>
  <si>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</si>
  <si>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</si>
  <si>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</si>
  <si>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</si>
  <si>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</si>
  <si>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</si>
  <si>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</si>
  <si>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</si>
  <si>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</si>
  <si>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</si>
  <si>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</si>
  <si>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</si>
  <si>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</si>
  <si>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</si>
  <si>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</si>
  <si>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</si>
  <si>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</si>
  <si>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</si>
  <si>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</si>
  <si>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</si>
  <si>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</si>
  <si>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</si>
  <si>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</si>
  <si>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</si>
  <si>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</si>
  <si>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</si>
  <si>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</si>
  <si>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</si>
  <si>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</si>
  <si>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</si>
  <si>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</si>
  <si>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</si>
  <si>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</si>
  <si>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</si>
  <si>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</si>
  <si>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</si>
  <si>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</si>
  <si>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</si>
  <si>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</si>
  <si>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</si>
  <si>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</si>
  <si>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</si>
  <si>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</si>
  <si>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</si>
  <si>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</si>
  <si>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</si>
  <si>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</si>
  <si>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</si>
  <si>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</si>
  <si>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</si>
  <si>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</si>
  <si>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</si>
  <si>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</si>
  <si>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</si>
  <si>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</si>
  <si>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</si>
  <si>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</si>
  <si>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</si>
  <si>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</si>
  <si>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</si>
  <si>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</si>
  <si>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</si>
  <si>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</si>
  <si>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</si>
  <si>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</si>
  <si>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</si>
  <si>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</si>
  <si>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</si>
  <si>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</si>
  <si>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</si>
  <si>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</si>
  <si>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</si>
  <si>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</si>
  <si>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</si>
  <si>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</si>
  <si>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</si>
  <si>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</si>
  <si>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</si>
  <si>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</si>
  <si>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</si>
  <si>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</si>
  <si>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</si>
  <si>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</si>
  <si>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</si>
  <si>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</si>
  <si>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</si>
  <si>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</si>
  <si>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</si>
  <si>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</si>
  <si>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</si>
  <si>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</si>
  <si>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</si>
  <si>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</si>
  <si>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</si>
  <si>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</si>
  <si>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</si>
  <si>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</si>
  <si>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</si>
  <si>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</si>
  <si>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</si>
  <si>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</si>
  <si>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</si>
  <si>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</si>
  <si>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</si>
  <si>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</si>
  <si>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</si>
  <si>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</si>
  <si>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</si>
  <si>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</si>
  <si>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</si>
  <si>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</si>
  <si>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</si>
  <si>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</si>
  <si>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</si>
  <si>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</si>
  <si>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</si>
  <si>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</si>
  <si>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</si>
  <si>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</si>
  <si>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</si>
  <si>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</si>
  <si>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</si>
  <si>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</si>
  <si>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</si>
  <si>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</si>
  <si>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</si>
  <si>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</si>
  <si>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</si>
  <si>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</si>
  <si>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</si>
  <si>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</si>
  <si>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</si>
  <si>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</si>
  <si>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</si>
  <si>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</si>
  <si>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</si>
  <si>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</si>
  <si>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</si>
  <si>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</si>
  <si>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</si>
  <si>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</si>
  <si>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</si>
  <si>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</si>
  <si>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</si>
  <si>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</si>
  <si>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</si>
  <si>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</si>
  <si>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</si>
  <si>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</si>
  <si>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</si>
  <si>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</si>
  <si>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</si>
  <si>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</si>
  <si>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</si>
  <si>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</si>
  <si>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</si>
  <si>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</si>
  <si>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</si>
  <si>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</si>
  <si>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</si>
  <si>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</si>
  <si>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</si>
  <si>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</si>
  <si>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</si>
  <si>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</si>
  <si>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</si>
  <si>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</si>
  <si>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</si>
  <si>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</si>
  <si>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</si>
  <si>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</si>
  <si>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</si>
  <si>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</si>
  <si>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</si>
  <si>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</si>
  <si>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</si>
  <si>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</si>
  <si>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</si>
  <si>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</si>
  <si>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</si>
  <si>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</si>
  <si>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</si>
  <si>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</si>
  <si>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</si>
  <si>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</si>
  <si>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</si>
  <si>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</si>
  <si>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</si>
  <si>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</si>
  <si>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</si>
  <si>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</si>
  <si>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</si>
  <si>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</si>
  <si>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</si>
  <si>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</si>
  <si>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</si>
  <si>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</si>
  <si>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</si>
  <si>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</si>
  <si>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</si>
  <si>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</si>
  <si>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</si>
  <si>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</si>
  <si>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</si>
  <si>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</si>
  <si>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</si>
  <si>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</si>
  <si>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</si>
  <si>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</si>
  <si>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</si>
  <si>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</si>
  <si>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</si>
  <si>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</si>
  <si>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</si>
  <si>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</si>
  <si>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</si>
  <si>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</si>
  <si>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</si>
  <si>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</si>
  <si>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</si>
  <si>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</si>
  <si>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</si>
  <si>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</si>
  <si>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</si>
  <si>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</si>
  <si>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</si>
  <si>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</si>
  <si>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</si>
  <si>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</si>
  <si>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</si>
  <si>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</si>
  <si>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</si>
  <si>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</si>
  <si>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</si>
  <si>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</si>
  <si>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</si>
  <si>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</si>
  <si>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</si>
  <si>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</si>
  <si>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</si>
  <si>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</si>
  <si>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</si>
  <si>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</si>
  <si>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</si>
  <si>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</si>
  <si>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</si>
  <si>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</si>
  <si>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</si>
  <si>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</si>
  <si>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</si>
  <si>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</si>
  <si>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</si>
  <si>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</si>
  <si>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</si>
  <si>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</si>
  <si>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</si>
  <si>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</si>
  <si>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</si>
  <si>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</si>
  <si>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</si>
  <si>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</si>
  <si>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</si>
  <si>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</si>
  <si>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</si>
  <si>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</si>
  <si>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</si>
  <si>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</si>
  <si>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</si>
  <si>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</si>
  <si>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</si>
  <si>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</si>
  <si>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</si>
  <si>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</si>
  <si>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</si>
  <si>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</si>
  <si>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</si>
  <si>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</si>
  <si>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</si>
  <si>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</si>
  <si>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</si>
  <si>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</si>
  <si>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</si>
  <si>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</si>
  <si>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</si>
  <si>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</si>
  <si>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</si>
  <si>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</si>
  <si>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</si>
  <si>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</si>
  <si>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</si>
  <si>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</si>
  <si>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</si>
  <si>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</si>
  <si>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</si>
  <si>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</si>
  <si>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</si>
  <si>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</si>
  <si>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</si>
  <si>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</si>
  <si>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</si>
  <si>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</si>
  <si>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</si>
  <si>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</si>
  <si>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</si>
  <si>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</si>
  <si>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</si>
  <si>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</si>
  <si>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</si>
  <si>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</si>
  <si>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</si>
  <si>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</si>
  <si>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</si>
  <si>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</si>
  <si>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</si>
  <si>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</si>
  <si>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</si>
  <si>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</si>
  <si>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</si>
  <si>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</si>
  <si>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</si>
  <si>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</si>
  <si>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</si>
  <si>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</si>
  <si>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</si>
  <si>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</si>
  <si>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</si>
  <si>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</si>
  <si>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</si>
  <si>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</si>
  <si>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</si>
  <si>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</si>
  <si>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</si>
  <si>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</si>
  <si>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</si>
  <si>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</si>
  <si>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</si>
  <si>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</si>
  <si>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</si>
  <si>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</si>
  <si>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</si>
  <si>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</si>
  <si>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</si>
  <si>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</si>
  <si>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</si>
  <si>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</si>
  <si>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</si>
  <si>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</si>
  <si>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</si>
  <si>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</si>
  <si>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</si>
  <si>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</si>
  <si>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</si>
  <si>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</si>
  <si>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</si>
  <si>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</si>
  <si>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</si>
  <si>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</si>
  <si>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</si>
  <si>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</si>
  <si>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</si>
  <si>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</si>
  <si>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</si>
  <si>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</si>
  <si>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</si>
  <si>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</si>
  <si>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</si>
  <si>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</si>
  <si>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</si>
  <si>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</si>
  <si>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</si>
  <si>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</si>
  <si>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</si>
  <si>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</si>
  <si>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</si>
  <si>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</si>
  <si>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</si>
  <si>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</si>
  <si>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</si>
  <si>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</si>
  <si>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</si>
  <si>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</si>
  <si>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</si>
  <si>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</si>
  <si>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</si>
  <si>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</si>
  <si>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</si>
  <si>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</si>
  <si>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</si>
  <si>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</si>
  <si>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</si>
  <si>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</si>
  <si>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</si>
  <si>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</si>
  <si>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</si>
  <si>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</si>
  <si>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</si>
  <si>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</si>
  <si>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</si>
  <si>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</si>
  <si>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</si>
  <si>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</si>
  <si>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</si>
  <si>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</si>
  <si>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</si>
  <si>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</si>
  <si>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</si>
  <si>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</si>
  <si>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</si>
  <si>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</si>
  <si>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</si>
  <si>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</si>
  <si>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</si>
  <si>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</si>
  <si>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</si>
  <si>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</si>
  <si>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</si>
  <si>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</si>
  <si>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</si>
  <si>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</si>
  <si>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</si>
  <si>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</si>
  <si>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</si>
  <si>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</si>
  <si>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</si>
  <si>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</si>
  <si>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</si>
  <si>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</si>
  <si>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</si>
  <si>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</si>
  <si>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</si>
  <si>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</si>
  <si>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</si>
  <si>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</si>
  <si>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</si>
  <si>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</si>
  <si>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</si>
  <si>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</si>
  <si>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</si>
  <si>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</si>
  <si>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</si>
  <si>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</si>
  <si>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</si>
  <si>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</si>
  <si>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</si>
  <si>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</si>
  <si>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</si>
  <si>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</si>
  <si>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</si>
  <si>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</si>
  <si>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</si>
  <si>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</si>
  <si>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</si>
  <si>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</si>
  <si>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</si>
  <si>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</si>
  <si>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</si>
  <si>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</si>
  <si>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</si>
  <si>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</si>
  <si>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</si>
  <si>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</si>
  <si>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</si>
  <si>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</si>
  <si>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</si>
  <si>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</si>
  <si>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</si>
  <si>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</si>
  <si>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</si>
  <si>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</si>
  <si>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</si>
  <si>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</si>
  <si>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</si>
  <si>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</si>
  <si>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</si>
  <si>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</si>
  <si>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</si>
  <si>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</si>
  <si>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</si>
  <si>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</si>
  <si>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</si>
  <si>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</si>
  <si>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</si>
  <si>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</si>
  <si>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</si>
  <si>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</si>
  <si>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</si>
  <si>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</si>
  <si>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</si>
  <si>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</si>
  <si>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</si>
  <si>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</si>
  <si>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</si>
  <si>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</si>
  <si>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</si>
  <si>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</si>
  <si>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</si>
  <si>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</si>
  <si>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</si>
  <si>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</si>
  <si>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</si>
  <si>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</si>
  <si>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</si>
  <si>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</si>
  <si>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</si>
  <si>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</si>
  <si>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</si>
  <si>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</si>
  <si>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</si>
  <si>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</si>
  <si>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</si>
  <si>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</si>
  <si>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</si>
  <si>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</si>
  <si>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</si>
  <si>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</si>
  <si>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</si>
  <si>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</si>
  <si>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</si>
  <si>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</si>
  <si>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</si>
  <si>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</si>
  <si>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</si>
  <si>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</si>
  <si>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</si>
  <si>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</si>
  <si>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</si>
  <si>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</si>
  <si>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</si>
  <si>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</si>
  <si>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</si>
  <si>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</si>
  <si>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</si>
  <si>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</si>
  <si>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</si>
  <si>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</si>
  <si>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</si>
  <si>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</si>
  <si>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</si>
  <si>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</si>
  <si>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</si>
  <si>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</si>
  <si>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</si>
  <si>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</si>
  <si>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</si>
  <si>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</si>
  <si>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</si>
  <si>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</si>
  <si>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</si>
  <si>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</si>
  <si>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</si>
  <si>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</si>
  <si>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</si>
  <si>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</si>
  <si>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</si>
  <si>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</si>
  <si>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</si>
  <si>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</si>
  <si>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</si>
  <si>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</si>
  <si>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</si>
  <si>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</si>
  <si>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</si>
  <si>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</si>
  <si>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</si>
  <si>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</si>
  <si>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</si>
  <si>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</si>
  <si>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</si>
  <si>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</si>
  <si>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</si>
  <si>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</si>
  <si>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</si>
  <si>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</si>
  <si>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</si>
  <si>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</si>
  <si>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</si>
  <si>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</si>
  <si>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</si>
  <si>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</si>
  <si>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</si>
  <si>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</si>
  <si>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</si>
  <si>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</si>
  <si>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</si>
  <si>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</si>
  <si>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</si>
  <si>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</si>
  <si>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</si>
  <si>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</si>
  <si>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</si>
  <si>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</si>
  <si>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</si>
  <si>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</si>
  <si>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</si>
  <si>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</si>
  <si>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</si>
  <si>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</si>
  <si>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</si>
  <si>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</si>
  <si>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</si>
  <si>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</si>
  <si>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</si>
  <si>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</si>
  <si>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</si>
  <si>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</si>
  <si>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</si>
  <si>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</si>
  <si>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</si>
  <si>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</si>
  <si>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</si>
  <si>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</si>
  <si>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</si>
  <si>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</si>
  <si>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</si>
  <si>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</si>
  <si>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</si>
  <si>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</si>
  <si>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</si>
  <si>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</si>
  <si>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</si>
  <si>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</si>
  <si>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</si>
  <si>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</si>
  <si>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</si>
  <si>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</si>
  <si>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</si>
  <si>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</si>
  <si>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</si>
  <si>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</si>
  <si>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</si>
  <si>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</si>
  <si>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</si>
  <si>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</si>
  <si>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</si>
  <si>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</si>
  <si>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</si>
  <si>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</si>
  <si>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</si>
  <si>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</si>
  <si>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</si>
  <si>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</si>
  <si>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</si>
  <si>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</si>
  <si>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</si>
  <si>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</si>
  <si>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</si>
  <si>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</si>
  <si>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</si>
  <si>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</si>
  <si>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</si>
  <si>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</si>
  <si>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</si>
  <si>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</si>
  <si>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</si>
  <si>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</si>
  <si>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</si>
  <si>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</si>
  <si>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</si>
  <si>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</si>
  <si>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</si>
  <si>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</si>
  <si>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</si>
  <si>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</si>
  <si>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</si>
  <si>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</si>
  <si>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</si>
  <si>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</si>
  <si>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</si>
  <si>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</si>
  <si>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</si>
  <si>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</si>
  <si>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</si>
  <si>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</si>
  <si>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</si>
  <si>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</si>
  <si>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</si>
  <si>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</si>
  <si>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</si>
  <si>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</si>
  <si>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</si>
  <si>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</si>
  <si>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</si>
  <si>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</si>
  <si>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</si>
  <si>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</si>
  <si>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</si>
  <si>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</si>
  <si>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</si>
  <si>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</si>
  <si>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</si>
  <si>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</si>
  <si>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</si>
  <si>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</si>
  <si>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</si>
  <si>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</si>
  <si>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</si>
  <si>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</si>
  <si>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</si>
  <si>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</si>
  <si>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</si>
  <si>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</si>
  <si>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</si>
  <si>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</si>
  <si>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</si>
  <si>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</si>
  <si>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</si>
  <si>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</si>
  <si>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</si>
  <si>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</si>
  <si>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</si>
  <si>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</si>
  <si>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</si>
  <si>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</si>
  <si>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</si>
  <si>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</si>
  <si>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</si>
  <si>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</si>
  <si>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</si>
  <si>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</si>
  <si>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</si>
  <si>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</si>
  <si>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</si>
  <si>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</si>
  <si>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</si>
  <si>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</si>
  <si>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</si>
  <si>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</si>
  <si>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</si>
  <si>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</si>
  <si>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</si>
  <si>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</si>
  <si>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</si>
  <si>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</si>
  <si>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</si>
  <si>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</si>
  <si>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</si>
  <si>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</si>
  <si>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</si>
  <si>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</si>
  <si>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</si>
  <si>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</si>
  <si>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</si>
  <si>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</si>
  <si>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</si>
  <si>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</si>
  <si>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</si>
  <si>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</si>
  <si>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</si>
  <si>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</si>
  <si>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</si>
  <si>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</si>
  <si>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</si>
  <si>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</si>
  <si>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</si>
  <si>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</si>
  <si>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</si>
  <si>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</si>
  <si>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</si>
  <si>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</si>
  <si>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</si>
  <si>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</si>
  <si>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</si>
  <si>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</si>
  <si>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</si>
  <si>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</si>
  <si>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</si>
  <si>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</si>
  <si>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</si>
  <si>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</si>
  <si>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</si>
  <si>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</si>
  <si>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</si>
  <si>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</si>
  <si>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</si>
  <si>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</si>
  <si>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</si>
  <si>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</si>
  <si>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</si>
  <si>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</si>
  <si>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</si>
  <si>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</si>
  <si>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</si>
  <si>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</si>
  <si>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</si>
  <si>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</si>
  <si>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</si>
  <si>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</si>
  <si>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</si>
  <si>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</si>
  <si>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</si>
  <si>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</si>
  <si>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</si>
  <si>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</si>
  <si>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</si>
  <si>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</si>
  <si>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</si>
  <si>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</si>
  <si>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</si>
  <si>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</si>
  <si>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</si>
  <si>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</si>
  <si>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</si>
  <si>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</si>
  <si>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</si>
  <si>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</si>
  <si>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</si>
  <si>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</si>
  <si>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</si>
  <si>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</si>
  <si>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</si>
  <si>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</si>
  <si>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</si>
  <si>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</si>
  <si>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</si>
  <si>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</si>
  <si>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</si>
  <si>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</si>
  <si>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</si>
  <si>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</si>
  <si>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</si>
  <si>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</si>
  <si>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</si>
  <si>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</si>
  <si>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</si>
  <si>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</si>
  <si>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</si>
  <si>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</si>
  <si>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</si>
  <si>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</si>
  <si>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</si>
  <si>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</si>
  <si>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</si>
  <si>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</si>
  <si>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</si>
  <si>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</si>
  <si>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</si>
  <si>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</si>
  <si>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</si>
  <si>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</si>
  <si>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</si>
  <si>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</si>
  <si>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</si>
  <si>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</si>
  <si>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</si>
  <si>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</si>
  <si>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</si>
  <si>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</si>
  <si>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</si>
  <si>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</si>
  <si>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</si>
  <si>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</si>
  <si>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</si>
  <si>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</si>
  <si>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</si>
  <si>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</si>
  <si>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</si>
  <si>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</si>
  <si>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</si>
  <si>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</si>
  <si>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</si>
  <si>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</si>
  <si>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</si>
  <si>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</si>
  <si>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</si>
  <si>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</si>
  <si>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</si>
  <si>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</si>
  <si>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</si>
  <si>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</si>
  <si>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</si>
  <si>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</si>
  <si>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</si>
  <si>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</si>
  <si>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</si>
  <si>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</si>
  <si>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</si>
  <si>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</si>
  <si>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</si>
  <si>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</si>
  <si>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</si>
  <si>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</si>
  <si>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</si>
  <si>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</si>
  <si>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</si>
  <si>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</si>
  <si>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</si>
  <si>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</si>
  <si>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</si>
  <si>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</si>
  <si>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</si>
  <si>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</si>
  <si>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</si>
  <si>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</si>
  <si>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</si>
  <si>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</si>
  <si>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</si>
  <si>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</si>
  <si>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</si>
  <si>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</si>
  <si>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</si>
  <si>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</si>
  <si>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</si>
  <si>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</si>
  <si>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</si>
  <si>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</si>
  <si>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</si>
  <si>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</si>
  <si>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</si>
  <si>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</si>
  <si>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</si>
  <si>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</si>
  <si>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</si>
  <si>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</si>
  <si>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</si>
  <si>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</si>
  <si>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</si>
  <si>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</si>
  <si>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</si>
  <si>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</si>
  <si>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</si>
  <si>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</si>
  <si>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</si>
  <si>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</si>
  <si>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</si>
  <si>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</si>
  <si>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</si>
  <si>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</si>
  <si>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</si>
  <si>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</si>
  <si>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</si>
  <si>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</si>
  <si>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</si>
  <si>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</si>
  <si>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</si>
  <si>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</si>
  <si>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</si>
  <si>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</si>
  <si>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</si>
  <si>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</si>
  <si>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</si>
  <si>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</si>
  <si>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</si>
  <si>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</si>
  <si>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</si>
  <si>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</si>
  <si>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</si>
  <si>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</si>
  <si>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</si>
  <si>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</si>
  <si>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</si>
  <si>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</si>
  <si>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</si>
  <si>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</si>
  <si>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</si>
  <si>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</si>
  <si>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</si>
  <si>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</si>
  <si>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</si>
  <si>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</si>
  <si>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</si>
  <si>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</si>
  <si>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</si>
  <si>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</si>
  <si>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</si>
  <si>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</si>
  <si>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</si>
  <si>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</si>
  <si>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</si>
  <si>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</si>
  <si>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</si>
  <si>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</si>
  <si>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</si>
  <si>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</si>
  <si>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</si>
  <si>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</si>
  <si>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</si>
  <si>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</si>
  <si>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</si>
  <si>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</si>
  <si>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</si>
  <si>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</si>
  <si>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</si>
  <si>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</si>
  <si>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</si>
  <si>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</si>
  <si>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</si>
  <si>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</si>
  <si>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</si>
  <si>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</si>
  <si>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</si>
  <si>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</si>
  <si>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</si>
  <si>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</si>
  <si>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</si>
  <si>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</si>
  <si>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</si>
  <si>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</si>
  <si>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</si>
  <si>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</si>
  <si>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</si>
  <si>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</si>
  <si>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</si>
  <si>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</si>
  <si>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</si>
  <si>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</si>
  <si>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</si>
  <si>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</si>
  <si>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</si>
  <si>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</si>
  <si>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</si>
  <si>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</si>
  <si>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</si>
  <si>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</si>
  <si>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</si>
  <si>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</si>
  <si>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</si>
  <si>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</si>
  <si>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</si>
  <si>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</si>
  <si>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</si>
  <si>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</si>
  <si>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</si>
  <si>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</si>
  <si>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</si>
  <si>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</si>
  <si>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</si>
  <si>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</si>
  <si>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</si>
  <si>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</si>
  <si>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</si>
  <si>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</si>
  <si>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</si>
  <si>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</si>
  <si>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</si>
  <si>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</si>
  <si>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</si>
  <si>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</si>
  <si>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</si>
  <si>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</si>
  <si>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</si>
  <si>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</si>
  <si>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</si>
  <si>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</si>
  <si>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</si>
  <si>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</si>
  <si>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</si>
  <si>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</si>
  <si>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</si>
  <si>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</si>
  <si>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</si>
  <si>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</si>
  <si>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</si>
  <si>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</si>
  <si>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</si>
  <si>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</si>
  <si>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</si>
  <si>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</si>
  <si>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</si>
  <si>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</si>
  <si>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</si>
  <si>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</si>
  <si>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</si>
  <si>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</si>
  <si>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</si>
  <si>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</si>
  <si>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</si>
  <si>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</si>
  <si>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</si>
  <si>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</si>
  <si>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</si>
  <si>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</si>
  <si>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</si>
  <si>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</si>
  <si>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</si>
  <si>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</si>
  <si>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</si>
  <si>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</si>
  <si>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</si>
  <si>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</si>
  <si>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</si>
  <si>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</si>
  <si>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</si>
  <si>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</si>
  <si>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</si>
  <si>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</si>
  <si>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</si>
  <si>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</si>
  <si>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</si>
  <si>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</si>
  <si>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</si>
  <si>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</si>
  <si>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</si>
  <si>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</si>
  <si>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</si>
  <si>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</si>
  <si>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</si>
  <si>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</si>
  <si>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</si>
  <si>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</si>
  <si>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</si>
  <si>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</si>
  <si>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</si>
  <si>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</si>
  <si>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</si>
  <si>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</si>
  <si>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</si>
  <si>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</si>
  <si>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</si>
  <si>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</si>
  <si>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</si>
  <si>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</si>
  <si>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</si>
  <si>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</si>
  <si>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</si>
  <si>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</si>
  <si>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</si>
  <si>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</si>
  <si>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</si>
  <si>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</si>
  <si>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</si>
  <si>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</si>
  <si>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</si>
  <si>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</si>
  <si>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</si>
  <si>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</si>
  <si>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</si>
  <si>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</si>
  <si>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</si>
  <si>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</si>
  <si>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</si>
  <si>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</si>
  <si>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</si>
  <si>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</si>
  <si>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</si>
  <si>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</si>
  <si>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</si>
  <si>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</si>
  <si>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</si>
  <si>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</si>
  <si>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</si>
  <si>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</si>
  <si>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</si>
  <si>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</si>
  <si>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</si>
  <si>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</si>
  <si>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</si>
  <si>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</si>
  <si>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</si>
  <si>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</si>
  <si>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</si>
  <si>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</si>
  <si>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</si>
  <si>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</si>
  <si>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</si>
  <si>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</si>
  <si>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</si>
  <si>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</si>
  <si>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</si>
  <si>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</si>
  <si>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</si>
  <si>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</si>
  <si>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</si>
  <si>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</si>
  <si>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</si>
  <si>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</si>
  <si>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</si>
  <si>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</si>
  <si>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</si>
  <si>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</si>
  <si>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</si>
  <si>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</si>
  <si>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</si>
  <si>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</si>
  <si>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</si>
  <si>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</si>
  <si>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</si>
  <si>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</si>
  <si>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</si>
  <si>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</si>
  <si>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</si>
  <si>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</si>
  <si>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</si>
  <si>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</si>
  <si>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</si>
  <si>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</si>
  <si>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</si>
  <si>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</si>
  <si>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</si>
  <si>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</si>
  <si>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</si>
  <si>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</si>
  <si>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</si>
  <si>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</si>
  <si>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</si>
  <si>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</si>
  <si>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</si>
  <si>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</si>
  <si>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</si>
  <si>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</si>
  <si>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</si>
  <si>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</si>
  <si>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</si>
  <si>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</si>
  <si>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</si>
  <si>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</si>
  <si>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</si>
  <si>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</si>
  <si>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</si>
  <si>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</si>
  <si>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</si>
  <si>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</si>
  <si>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</si>
  <si>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</si>
  <si>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</si>
  <si>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</si>
  <si>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</si>
  <si>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</si>
  <si>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</si>
  <si>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</si>
  <si>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</si>
  <si>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</si>
  <si>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</si>
  <si>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</si>
  <si>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</si>
  <si>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</si>
  <si>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</si>
  <si>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</si>
  <si>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</si>
  <si>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</si>
  <si>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</si>
  <si>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</si>
  <si>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</si>
  <si>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</si>
  <si>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</si>
  <si>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</si>
  <si>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</si>
  <si>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</si>
  <si>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</si>
  <si>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</si>
  <si>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</si>
  <si>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</si>
  <si>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</si>
  <si>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</si>
  <si>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</si>
  <si>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</si>
  <si>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</si>
  <si>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</si>
  <si>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</si>
  <si>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</si>
  <si>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</si>
  <si>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</si>
  <si>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</si>
  <si>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</si>
  <si>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</si>
  <si>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</si>
  <si>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</si>
  <si>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</si>
  <si>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</si>
  <si>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</si>
  <si>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</si>
  <si>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</si>
  <si>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</si>
  <si>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</si>
  <si>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</si>
  <si>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</si>
  <si>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</si>
  <si>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</si>
  <si>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</si>
  <si>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</si>
  <si>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</si>
  <si>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</si>
  <si>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</si>
  <si>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</si>
  <si>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</si>
  <si>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</si>
  <si>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</si>
  <si>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</si>
  <si>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</si>
  <si>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</si>
  <si>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</si>
  <si>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</si>
  <si>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</si>
  <si>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</si>
  <si>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</si>
  <si>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</si>
  <si>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</si>
  <si>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</si>
  <si>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</si>
  <si>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</si>
  <si>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</si>
  <si>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</si>
  <si>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</si>
  <si>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</si>
  <si>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</si>
  <si>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</si>
  <si>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</si>
  <si>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</si>
  <si>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</si>
  <si>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</si>
  <si>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</si>
  <si>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</si>
  <si>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</si>
  <si>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</si>
  <si>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</si>
  <si>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</si>
  <si>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</si>
  <si>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</si>
  <si>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</si>
  <si>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</si>
  <si>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</si>
  <si>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</si>
  <si>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</si>
  <si>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</si>
  <si>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</si>
  <si>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</si>
  <si>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</si>
  <si>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</si>
  <si>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</si>
  <si>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</si>
  <si>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</si>
  <si>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</si>
  <si>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</si>
  <si>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</si>
  <si>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</si>
  <si>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</si>
  <si>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</si>
  <si>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</si>
  <si>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</si>
  <si>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</si>
  <si>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</si>
  <si>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</si>
  <si>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</si>
  <si>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</si>
  <si>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</si>
  <si>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</si>
  <si>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</si>
  <si>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</si>
  <si>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</si>
  <si>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</si>
  <si>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</si>
  <si>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</si>
  <si>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</si>
  <si>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</si>
  <si>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</si>
  <si>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</si>
  <si>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</si>
  <si>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</si>
  <si>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</si>
  <si>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</si>
  <si>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</si>
  <si>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</si>
  <si>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</si>
  <si>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</si>
  <si>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</si>
  <si>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</si>
  <si>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</si>
  <si>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</si>
  <si>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</si>
  <si>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</si>
  <si>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</si>
  <si>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</si>
  <si>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</si>
  <si>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</si>
  <si>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</si>
  <si>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</si>
  <si>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</si>
  <si>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</si>
  <si>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</si>
  <si>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</si>
  <si>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</si>
  <si>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</si>
  <si>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</si>
  <si>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</si>
  <si>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</si>
  <si>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</si>
  <si>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</si>
  <si>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</si>
  <si>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</si>
  <si>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</si>
  <si>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</si>
  <si>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</si>
  <si>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</si>
  <si>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</si>
  <si>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</si>
  <si>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</si>
  <si>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</si>
  <si>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</si>
  <si>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</si>
  <si>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</si>
  <si>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</si>
  <si>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</si>
  <si>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</si>
  <si>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</si>
  <si>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</si>
  <si>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</si>
  <si>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</si>
  <si>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</si>
  <si>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</si>
  <si>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</si>
  <si>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</si>
  <si>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</si>
  <si>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</si>
  <si>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</si>
  <si>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</si>
  <si>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</si>
  <si>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</si>
  <si>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</si>
  <si>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</si>
  <si>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</si>
  <si>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</si>
  <si>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</si>
  <si>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</si>
  <si>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</si>
  <si>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</si>
  <si>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</si>
  <si>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</si>
  <si>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</si>
  <si>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</si>
  <si>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</si>
  <si>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</si>
  <si>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</si>
  <si>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</si>
  <si>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</si>
  <si>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</si>
  <si>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</si>
  <si>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</si>
  <si>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</si>
  <si>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</si>
  <si>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</si>
  <si>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</si>
  <si>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</si>
  <si>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</si>
  <si>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</si>
  <si>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</si>
  <si>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</si>
  <si>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</si>
  <si>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</si>
  <si>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</si>
  <si>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</si>
  <si>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</si>
  <si>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</si>
  <si>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</si>
  <si>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</si>
  <si>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</si>
  <si>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</si>
  <si>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</si>
  <si>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</si>
  <si>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</si>
  <si>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</si>
  <si>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</si>
  <si>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</si>
  <si>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</si>
  <si>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</si>
  <si>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</si>
  <si>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</si>
  <si>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</si>
  <si>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</si>
  <si>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</si>
  <si>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</si>
  <si>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</si>
  <si>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</si>
  <si>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</si>
  <si>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</si>
  <si>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</si>
  <si>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</si>
  <si>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</si>
  <si>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</si>
  <si>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</si>
  <si>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</si>
  <si>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</si>
  <si>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</si>
  <si>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</si>
  <si>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</si>
  <si>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</si>
  <si>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</si>
  <si>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</si>
  <si>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</si>
  <si>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</si>
  <si>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</si>
  <si>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</si>
  <si>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</si>
  <si>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</si>
  <si>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</si>
  <si>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</si>
  <si>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</si>
  <si>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</si>
  <si>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</si>
  <si>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</si>
  <si>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</si>
  <si>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</si>
  <si>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</si>
  <si>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</si>
  <si>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</si>
  <si>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</si>
  <si>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</si>
  <si>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</si>
  <si>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</si>
  <si>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</si>
  <si>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</si>
  <si>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</si>
  <si>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</si>
  <si>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</si>
  <si>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</si>
  <si>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</si>
  <si>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</si>
  <si>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</si>
  <si>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</si>
  <si>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</si>
  <si>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</si>
  <si>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</si>
  <si>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</si>
  <si>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</si>
  <si>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</si>
  <si>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</si>
  <si>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</si>
  <si>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</si>
  <si>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</si>
  <si>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</si>
  <si>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</si>
  <si>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</si>
  <si>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</si>
  <si>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</si>
  <si>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</si>
  <si>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</si>
  <si>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</si>
  <si>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</si>
  <si>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</si>
  <si>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</si>
  <si>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</si>
  <si>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</si>
  <si>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</si>
  <si>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</si>
  <si>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</si>
  <si>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</si>
  <si>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</si>
  <si>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</si>
  <si>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</si>
  <si>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</si>
  <si>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</si>
  <si>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</si>
  <si>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</si>
  <si>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</si>
  <si>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</si>
  <si>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</si>
  <si>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</si>
  <si>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</si>
  <si>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</si>
  <si>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</si>
  <si>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</si>
  <si>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</si>
  <si>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</si>
  <si>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</si>
  <si>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</si>
  <si>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</si>
  <si>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</si>
  <si>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</si>
  <si>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</si>
  <si>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</si>
  <si>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</si>
  <si>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</si>
  <si>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</si>
  <si>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</si>
  <si>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</si>
  <si>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</si>
  <si>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</si>
  <si>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</si>
  <si>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</si>
  <si>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</si>
  <si>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</si>
  <si>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</si>
  <si>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</si>
  <si>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</si>
  <si>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</si>
  <si>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</si>
  <si>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</si>
  <si>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</si>
  <si>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</si>
  <si>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</si>
  <si>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</si>
  <si>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</si>
  <si>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</si>
  <si>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</si>
  <si>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</si>
  <si>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</si>
  <si>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</si>
  <si>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</si>
  <si>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</si>
  <si>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</si>
  <si>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</si>
  <si>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</si>
  <si>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</si>
  <si>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</si>
  <si>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</si>
  <si>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</si>
  <si>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</si>
  <si>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</si>
  <si>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</si>
  <si>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</si>
  <si>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</si>
  <si>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</si>
  <si>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</si>
  <si>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</si>
  <si>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</si>
  <si>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</si>
  <si>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</si>
  <si>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</si>
  <si>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</si>
  <si>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</si>
  <si>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</si>
  <si>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</si>
  <si>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</si>
  <si>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</si>
  <si>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</si>
  <si>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</si>
  <si>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</si>
  <si>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</si>
  <si>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</si>
  <si>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</si>
  <si>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</si>
  <si>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</si>
  <si>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</si>
  <si>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</si>
  <si>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</si>
  <si>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</si>
  <si>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</si>
  <si>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</si>
  <si>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</si>
  <si>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</si>
  <si>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</si>
  <si>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</si>
  <si>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</si>
  <si>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</si>
  <si>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</si>
  <si>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</si>
  <si>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</si>
  <si>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</si>
  <si>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</si>
  <si>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</si>
  <si>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</si>
  <si>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</si>
  <si>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</si>
  <si>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</si>
  <si>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</si>
  <si>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</si>
  <si>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</si>
  <si>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</si>
  <si>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</si>
  <si>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</si>
  <si>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</si>
  <si>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</si>
  <si>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</si>
  <si>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</si>
  <si>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</si>
  <si>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</si>
  <si>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</si>
  <si>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</si>
  <si>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</si>
  <si>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</si>
  <si>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</si>
  <si>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</si>
  <si>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</si>
  <si>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</si>
  <si>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</si>
  <si>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</si>
  <si>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</si>
  <si>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</si>
  <si>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</si>
  <si>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</si>
  <si>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</si>
  <si>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</si>
  <si>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</si>
  <si>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</si>
  <si>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</si>
  <si>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</si>
  <si>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</si>
  <si>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</si>
  <si>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</si>
  <si>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</si>
  <si>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</si>
  <si>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</si>
  <si>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</si>
  <si>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</si>
  <si>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</si>
  <si>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</si>
  <si>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</si>
  <si>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</si>
  <si>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</si>
  <si>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</si>
  <si>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</si>
  <si>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</si>
  <si>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</si>
  <si>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</si>
  <si>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</si>
  <si>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</si>
  <si>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</si>
  <si>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</si>
  <si>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</si>
  <si>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</si>
  <si>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</si>
  <si>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</si>
  <si>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</si>
  <si>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</si>
  <si>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</si>
  <si>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</si>
  <si>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</si>
  <si>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</si>
  <si>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</si>
  <si>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</si>
  <si>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</si>
  <si>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</si>
  <si>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</si>
  <si>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</si>
  <si>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</si>
  <si>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</si>
  <si>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</si>
  <si>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</si>
  <si>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</si>
  <si>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</si>
  <si>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</si>
  <si>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</si>
  <si>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</si>
  <si>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</si>
  <si>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</si>
  <si>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</si>
  <si>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</si>
  <si>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</si>
  <si>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</si>
  <si>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</si>
  <si>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</si>
  <si>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</si>
  <si>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</si>
  <si>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</si>
  <si>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</si>
  <si>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</si>
  <si>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</si>
  <si>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</si>
  <si>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</si>
  <si>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</si>
  <si>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</si>
  <si>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</si>
  <si>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</si>
  <si>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</si>
  <si>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</si>
  <si>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</si>
  <si>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</si>
  <si>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</si>
  <si>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</si>
  <si>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</si>
  <si>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</si>
  <si>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</si>
  <si>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</si>
  <si>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</si>
  <si>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</si>
  <si>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</si>
  <si>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</si>
  <si>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</si>
  <si>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</si>
  <si>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</si>
  <si>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</si>
  <si>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</si>
  <si>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</si>
  <si>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</si>
  <si>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</si>
  <si>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</si>
  <si>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</si>
  <si>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</si>
  <si>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</si>
  <si>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</si>
  <si>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</si>
  <si>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</si>
  <si>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</si>
  <si>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</si>
  <si>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</si>
  <si>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</si>
  <si>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</si>
  <si>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</si>
  <si>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</si>
  <si>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</si>
  <si>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</si>
  <si>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</si>
  <si>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</si>
  <si>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</si>
  <si>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</si>
  <si>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</si>
  <si>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</si>
  <si>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</si>
  <si>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</si>
  <si>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</si>
  <si>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</si>
  <si>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</si>
  <si>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</si>
  <si>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</si>
  <si>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</si>
  <si>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</si>
  <si>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</si>
  <si>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</si>
  <si>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</si>
  <si>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</si>
  <si>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</si>
  <si>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</si>
  <si>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</si>
  <si>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</si>
  <si>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</si>
  <si>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</si>
  <si>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</si>
  <si>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</si>
  <si>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</si>
  <si>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</si>
  <si>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</si>
  <si>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</si>
  <si>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</si>
  <si>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</si>
  <si>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</si>
  <si>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</si>
  <si>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</si>
  <si>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</si>
  <si>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</si>
  <si>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</si>
  <si>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</si>
  <si>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</si>
  <si>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</si>
  <si>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</si>
  <si>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</si>
  <si>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</si>
  <si>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</si>
  <si>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</si>
  <si>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</si>
  <si>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</si>
  <si>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</si>
  <si>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</si>
  <si>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</si>
  <si>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</si>
  <si>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</si>
  <si>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</si>
  <si>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</si>
  <si>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</si>
  <si>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</si>
  <si>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</si>
  <si>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</si>
  <si>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</si>
  <si>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</si>
  <si>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</si>
  <si>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</si>
  <si>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</si>
  <si>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</si>
  <si>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</si>
  <si>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</si>
  <si>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</si>
  <si>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</si>
  <si>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</si>
  <si>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</si>
  <si>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</si>
  <si>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</si>
  <si>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</si>
  <si>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</si>
  <si>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</si>
  <si>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</si>
  <si>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</si>
  <si>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</si>
  <si>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</si>
  <si>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</si>
  <si>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</si>
  <si>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</si>
  <si>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</si>
  <si>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</si>
  <si>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</si>
  <si>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</si>
  <si>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</si>
  <si>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</si>
  <si>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</si>
  <si>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</si>
  <si>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</si>
  <si>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</si>
  <si>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</si>
  <si>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</si>
  <si>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</si>
  <si>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</si>
  <si>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</si>
  <si>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</si>
  <si>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</si>
  <si>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</si>
  <si>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</si>
  <si>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</si>
  <si>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</si>
  <si>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</si>
  <si>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</si>
  <si>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</si>
  <si>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</si>
  <si>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</si>
  <si>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</si>
  <si>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</si>
  <si>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</si>
  <si>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</si>
  <si>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</si>
  <si>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</si>
  <si>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</si>
  <si>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</si>
  <si>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</si>
  <si>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</si>
  <si>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</si>
  <si>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</si>
  <si>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</si>
  <si>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</si>
  <si>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</si>
  <si>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</si>
  <si>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</si>
  <si>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</si>
  <si>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</si>
  <si>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</si>
  <si>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</si>
  <si>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</si>
  <si>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</si>
  <si>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</si>
  <si>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</si>
  <si>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</si>
  <si>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</si>
  <si>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</si>
  <si>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</si>
  <si>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</si>
  <si>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</si>
  <si>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</si>
  <si>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</si>
  <si>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</si>
  <si>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</si>
  <si>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</si>
  <si>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</si>
  <si>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</si>
  <si>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</si>
  <si>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</si>
  <si>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</si>
  <si>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</si>
  <si>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</si>
  <si>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</si>
  <si>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</si>
  <si>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</si>
  <si>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</si>
  <si>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</si>
  <si>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</si>
  <si>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</si>
  <si>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</si>
  <si>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</si>
  <si>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</si>
  <si>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</si>
  <si>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</si>
  <si>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</si>
  <si>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</si>
  <si>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</si>
  <si>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</si>
  <si>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</si>
  <si>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</si>
  <si>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</si>
  <si>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</si>
  <si>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</si>
  <si>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</si>
  <si>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</si>
  <si>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</si>
  <si>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</si>
  <si>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</si>
  <si>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</si>
  <si>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</si>
  <si>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</si>
  <si>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</si>
  <si>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</si>
  <si>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</si>
  <si>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</si>
  <si>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</si>
  <si>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</si>
  <si>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</si>
  <si>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</si>
  <si>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</si>
  <si>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</si>
  <si>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</si>
  <si>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</si>
  <si>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</si>
  <si>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</si>
  <si>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</si>
  <si>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</si>
  <si>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</si>
  <si>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</si>
  <si>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</si>
  <si>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</si>
  <si>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</si>
  <si>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</si>
  <si>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</si>
  <si>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</si>
  <si>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</si>
  <si>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</si>
  <si>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</si>
  <si>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</si>
  <si>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</si>
  <si>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</si>
  <si>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</si>
  <si>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</si>
  <si>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</si>
  <si>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</si>
  <si>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</si>
  <si>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</si>
  <si>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</si>
  <si>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</si>
  <si>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</si>
  <si>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</si>
  <si>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</si>
  <si>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</si>
  <si>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</si>
  <si>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</si>
  <si>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</si>
  <si>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</si>
  <si>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</si>
  <si>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</si>
  <si>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</si>
  <si>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</si>
  <si>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</si>
  <si>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</si>
  <si>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</si>
  <si>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</si>
  <si>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</si>
  <si>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</si>
  <si>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</si>
  <si>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</si>
  <si>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</si>
  <si>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</si>
  <si>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</si>
  <si>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</si>
  <si>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</si>
  <si>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</si>
  <si>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</si>
  <si>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</si>
  <si>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</si>
  <si>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</si>
  <si>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</si>
  <si>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</si>
  <si>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</si>
  <si>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</si>
  <si>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</si>
  <si>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</si>
  <si>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</si>
  <si>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</si>
  <si>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</si>
  <si>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</si>
  <si>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</si>
  <si>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</si>
  <si>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</si>
  <si>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</si>
  <si>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</si>
  <si>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</si>
  <si>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</si>
  <si>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</si>
  <si>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</si>
  <si>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</si>
  <si>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</si>
  <si>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</si>
  <si>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</si>
  <si>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</si>
  <si>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</si>
  <si>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</si>
  <si>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</si>
  <si>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</si>
  <si>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</si>
  <si>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</si>
  <si>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</si>
  <si>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</si>
  <si>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</si>
  <si>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</si>
  <si>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</si>
  <si>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</si>
  <si>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</si>
  <si>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</si>
  <si>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</si>
  <si>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</si>
  <si>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</si>
  <si>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</si>
  <si>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</si>
  <si>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</si>
  <si>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</si>
  <si>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</si>
  <si>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</si>
  <si>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</si>
  <si>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</si>
  <si>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</si>
  <si>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</si>
  <si>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</si>
  <si>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</si>
  <si>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</si>
  <si>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</si>
  <si>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</si>
  <si>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</si>
  <si>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</si>
  <si>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</si>
  <si>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</si>
  <si>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</si>
  <si>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</si>
  <si>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</si>
  <si>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</si>
  <si>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</si>
  <si>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</si>
  <si>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</si>
  <si>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</si>
  <si>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</si>
  <si>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</si>
  <si>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</si>
  <si>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</si>
  <si>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</si>
  <si>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</si>
  <si>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</si>
  <si>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</si>
  <si>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</si>
  <si>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</si>
  <si>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</si>
  <si>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</si>
  <si>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</si>
  <si>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</si>
  <si>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</si>
  <si>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</si>
  <si>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</si>
  <si>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</si>
  <si>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</si>
  <si>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</si>
  <si>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</si>
  <si>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</si>
  <si>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</si>
  <si>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</si>
  <si>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</si>
  <si>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</si>
  <si>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</si>
  <si>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</si>
  <si>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</si>
  <si>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</si>
  <si>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</si>
  <si>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</si>
  <si>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</si>
  <si>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</si>
  <si>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</si>
  <si>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</si>
  <si>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</si>
  <si>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</si>
  <si>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</si>
  <si>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</si>
  <si>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</si>
  <si>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</si>
  <si>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</si>
  <si>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</si>
  <si>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</si>
  <si>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</si>
  <si>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</si>
  <si>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</si>
  <si>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</si>
  <si>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</si>
  <si>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</si>
  <si>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</si>
  <si>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</si>
  <si>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</si>
  <si>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</si>
  <si>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</si>
  <si>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</si>
  <si>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</si>
  <si>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</si>
  <si>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</si>
  <si>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</si>
  <si>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</si>
  <si>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</si>
  <si>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</si>
  <si>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</si>
  <si>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</si>
  <si>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</si>
  <si>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</si>
  <si>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</si>
  <si>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</si>
  <si>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</si>
  <si>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</si>
  <si>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</si>
  <si>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</si>
  <si>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</si>
  <si>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</si>
  <si>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</si>
  <si>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</si>
  <si>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</si>
  <si>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</si>
  <si>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</si>
  <si>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</si>
  <si>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</si>
  <si>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</si>
  <si>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</si>
  <si>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</si>
  <si>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</si>
  <si>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</si>
  <si>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</si>
  <si>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</si>
  <si>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</si>
  <si>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</si>
  <si>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</si>
  <si>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</si>
  <si>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</si>
  <si>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</si>
  <si>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</si>
  <si>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</si>
  <si>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</si>
  <si>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</si>
  <si>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</si>
  <si>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</si>
  <si>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</si>
  <si>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</si>
  <si>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</si>
  <si>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</si>
  <si>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</si>
  <si>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</si>
  <si>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</si>
  <si>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</si>
  <si>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</si>
  <si>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</si>
  <si>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</si>
  <si>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</si>
  <si>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</si>
  <si>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</si>
  <si>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</si>
  <si>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</si>
  <si>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</si>
  <si>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</si>
  <si>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</si>
  <si>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</si>
  <si>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</si>
  <si>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</si>
  <si>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</si>
  <si>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</si>
  <si>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</si>
  <si>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</si>
  <si>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</si>
  <si>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</si>
  <si>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</si>
  <si>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</si>
  <si>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</si>
  <si>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</si>
  <si>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</si>
  <si>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</si>
  <si>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</si>
  <si>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</si>
  <si>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</si>
  <si>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</si>
  <si>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</si>
  <si>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</si>
  <si>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</si>
  <si>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</si>
  <si>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</si>
  <si>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</si>
  <si>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</si>
  <si>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</si>
  <si>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</si>
  <si>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</si>
  <si>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</si>
  <si>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</si>
  <si>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</si>
  <si>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</si>
  <si>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</si>
  <si>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</si>
  <si>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</si>
  <si>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</si>
  <si>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</si>
  <si>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</si>
  <si>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</si>
  <si>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</si>
  <si>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</si>
  <si>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</si>
  <si>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</si>
  <si>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</si>
  <si>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</si>
  <si>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</si>
  <si>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</si>
  <si>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</si>
  <si>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</si>
  <si>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</si>
  <si>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</si>
  <si>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</si>
  <si>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</si>
  <si>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</si>
  <si>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</si>
  <si>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</si>
  <si>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</si>
  <si>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</si>
  <si>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</si>
  <si>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</si>
  <si>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</si>
  <si>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</si>
  <si>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</si>
  <si>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</si>
  <si>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</si>
  <si>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</si>
  <si>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</si>
  <si>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</si>
  <si>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</si>
  <si>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</si>
  <si>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</si>
  <si>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</si>
  <si>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</si>
  <si>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</si>
  <si>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</si>
  <si>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</si>
  <si>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</si>
  <si>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</si>
  <si>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</si>
  <si>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</si>
  <si>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</si>
  <si>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</si>
  <si>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</si>
  <si>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</si>
  <si>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</si>
  <si>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</si>
  <si>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</si>
  <si>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</si>
  <si>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</si>
  <si>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</si>
  <si>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</si>
  <si>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</si>
  <si>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</si>
  <si>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</si>
  <si>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</si>
  <si>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</si>
  <si>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</si>
  <si>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</si>
  <si>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</si>
  <si>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</si>
  <si>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</si>
  <si>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</si>
  <si>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</si>
  <si>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</si>
  <si>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</si>
  <si>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</si>
  <si>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</si>
  <si>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</si>
  <si>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</si>
  <si>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</si>
  <si>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</si>
  <si>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</si>
  <si>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</si>
  <si>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</si>
  <si>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</si>
  <si>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</si>
  <si>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</si>
  <si>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</si>
  <si>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</si>
  <si>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</si>
  <si>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</si>
  <si>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</si>
  <si>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</si>
  <si>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</si>
  <si>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</si>
  <si>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</si>
  <si>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</si>
  <si>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</si>
  <si>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</si>
  <si>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</si>
  <si>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</si>
  <si>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</si>
  <si>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</si>
  <si>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</si>
  <si>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</si>
  <si>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</si>
  <si>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</si>
  <si>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</si>
  <si>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</si>
  <si>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</si>
  <si>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</si>
  <si>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</si>
  <si>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</si>
  <si>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</si>
  <si>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</si>
  <si>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</si>
  <si>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</si>
  <si>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</si>
  <si>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</si>
  <si>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</si>
  <si>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</si>
  <si>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</si>
  <si>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</si>
  <si>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</si>
  <si>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</si>
  <si>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</si>
  <si>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</si>
  <si>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</si>
  <si>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</si>
  <si>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</si>
  <si>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</si>
  <si>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</si>
  <si>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</si>
  <si>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</si>
  <si>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</si>
  <si>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</si>
  <si>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</si>
  <si>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</si>
  <si>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</si>
  <si>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</si>
  <si>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</si>
  <si>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</si>
  <si>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</si>
  <si>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</si>
  <si>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</si>
  <si>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</si>
  <si>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</si>
  <si>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</si>
  <si>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</si>
  <si>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</si>
  <si>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</si>
  <si>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</si>
  <si>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</si>
  <si>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</si>
  <si>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</si>
  <si>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</si>
  <si>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</si>
  <si>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</si>
  <si>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</si>
  <si>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</si>
  <si>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</si>
  <si>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</si>
  <si>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</si>
  <si>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</si>
  <si>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</si>
  <si>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</si>
  <si>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</si>
  <si>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</si>
  <si>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</si>
  <si>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</si>
  <si>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</si>
  <si>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</si>
  <si>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</si>
  <si>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</si>
  <si>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</si>
  <si>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</si>
  <si>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</si>
  <si>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</si>
  <si>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</si>
  <si>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</si>
  <si>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</si>
  <si>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</si>
  <si>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</si>
  <si>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</si>
  <si>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</si>
  <si>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</si>
  <si>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</si>
  <si>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</si>
  <si>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</si>
  <si>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</si>
  <si>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</si>
  <si>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</si>
  <si>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</si>
  <si>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</si>
  <si>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</si>
  <si>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</si>
  <si>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</si>
  <si>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</si>
  <si>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</si>
  <si>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</si>
  <si>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</si>
  <si>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</si>
  <si>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</si>
  <si>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</si>
  <si>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</si>
  <si>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</si>
  <si>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</si>
  <si>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</si>
  <si>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</si>
  <si>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</si>
  <si>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</si>
  <si>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</si>
  <si>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</si>
  <si>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</si>
  <si>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</si>
  <si>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</si>
  <si>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</si>
  <si>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</si>
  <si>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</si>
  <si>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</si>
  <si>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</si>
  <si>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</si>
  <si>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</si>
  <si>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</si>
  <si>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</si>
  <si>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</si>
  <si>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</si>
  <si>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</si>
  <si>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</si>
  <si>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</si>
  <si>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</si>
  <si>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</si>
  <si>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</si>
  <si>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</si>
  <si>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</si>
  <si>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</si>
  <si>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</si>
  <si>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</si>
  <si>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</si>
  <si>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</si>
  <si>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</si>
  <si>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</si>
  <si>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</si>
  <si>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</si>
  <si>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</si>
  <si>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</si>
  <si>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</si>
  <si>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</si>
  <si>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</si>
  <si>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</si>
  <si>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</si>
  <si>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</si>
  <si>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</si>
  <si>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</si>
  <si>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</si>
  <si>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</si>
  <si>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</si>
  <si>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</si>
  <si>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</si>
  <si>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</si>
  <si>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</si>
  <si>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</si>
  <si>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</si>
  <si>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</si>
  <si>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</si>
  <si>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</si>
  <si>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</si>
  <si>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</si>
  <si>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</si>
  <si>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</si>
  <si>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</si>
  <si>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</si>
  <si>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</si>
  <si>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</si>
  <si>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</si>
  <si>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</si>
  <si>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</si>
  <si>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</si>
  <si>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</si>
  <si>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</si>
  <si>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</si>
  <si>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</si>
  <si>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</si>
  <si>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</si>
  <si>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</si>
  <si>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</si>
  <si>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</si>
  <si>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</si>
  <si>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</si>
  <si>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</si>
  <si>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</si>
  <si>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</si>
  <si>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</si>
  <si>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</si>
  <si>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</si>
  <si>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</si>
  <si>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</si>
  <si>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</si>
  <si>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</si>
  <si>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</si>
  <si>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</si>
  <si>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</si>
  <si>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</si>
  <si>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</si>
  <si>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</si>
  <si>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</si>
  <si>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</si>
  <si>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</si>
  <si>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</si>
  <si>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</si>
  <si>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</si>
  <si>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</si>
  <si>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</si>
  <si>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</si>
  <si>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</si>
  <si>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</si>
  <si>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</si>
  <si>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</si>
  <si>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</si>
  <si>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</si>
  <si>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</si>
  <si>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</si>
  <si>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</si>
  <si>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</si>
  <si>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</si>
  <si>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</si>
  <si>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</si>
  <si>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</si>
  <si>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</si>
  <si>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</si>
  <si>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</si>
  <si>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</si>
  <si>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</si>
  <si>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</si>
  <si>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</si>
  <si>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</si>
  <si>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</si>
  <si>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</si>
  <si>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</si>
  <si>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</si>
  <si>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</si>
  <si>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</si>
  <si>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</si>
  <si>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</si>
  <si>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</si>
  <si>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</si>
  <si>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</si>
  <si>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</si>
  <si>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</si>
  <si>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</si>
  <si>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</si>
  <si>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</si>
  <si>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</si>
  <si>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</si>
  <si>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</si>
  <si>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</si>
  <si>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</si>
  <si>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</si>
  <si>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</si>
  <si>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</si>
  <si>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</si>
  <si>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</si>
  <si>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</si>
  <si>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</si>
  <si>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</si>
  <si>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</si>
  <si>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</si>
  <si>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</si>
  <si>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</si>
  <si>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</si>
  <si>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</si>
  <si>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</si>
  <si>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</si>
  <si>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</si>
  <si>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</si>
  <si>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</si>
  <si>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</si>
  <si>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</si>
  <si>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</si>
  <si>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</si>
  <si>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</si>
  <si>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</si>
  <si>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</si>
  <si>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</si>
  <si>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</si>
  <si>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</si>
  <si>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</si>
  <si>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</si>
  <si>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</si>
  <si>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</si>
  <si>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</si>
  <si>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</si>
  <si>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</si>
  <si>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</si>
  <si>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</si>
  <si>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</si>
  <si>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</si>
  <si>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</si>
  <si>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</si>
  <si>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</si>
  <si>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</si>
  <si>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</si>
  <si>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</si>
  <si>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</si>
  <si>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</si>
  <si>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</si>
  <si>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</si>
  <si>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</si>
  <si>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</si>
  <si>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</si>
  <si>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</si>
  <si>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</si>
  <si>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</si>
  <si>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</si>
  <si>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</si>
  <si>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</si>
  <si>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</si>
  <si>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</si>
  <si>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</si>
  <si>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</si>
  <si>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</si>
  <si>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</si>
  <si>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</si>
  <si>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</si>
  <si>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</si>
  <si>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</si>
  <si>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</si>
  <si>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</si>
  <si>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</si>
  <si>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</si>
  <si>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</si>
  <si>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</si>
  <si>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</si>
  <si>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</si>
  <si>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</si>
  <si>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</si>
  <si>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</si>
  <si>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</si>
  <si>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</si>
  <si>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</si>
  <si>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</si>
  <si>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</si>
  <si>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</si>
  <si>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</si>
  <si>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</si>
  <si>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</si>
  <si>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</si>
  <si>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</si>
  <si>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</si>
  <si>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</si>
  <si>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</si>
  <si>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</si>
  <si>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</si>
  <si>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</si>
  <si>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</si>
  <si>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</si>
  <si>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</si>
  <si>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</si>
  <si>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</si>
  <si>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</si>
  <si>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</si>
  <si>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</si>
  <si>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</si>
  <si>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</si>
  <si>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</si>
  <si>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</si>
  <si>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</si>
  <si>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</si>
  <si>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</si>
  <si>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</si>
  <si>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</si>
  <si>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</si>
  <si>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</si>
  <si>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</si>
  <si>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</si>
  <si>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</si>
  <si>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</si>
  <si>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</si>
  <si>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</si>
  <si>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</si>
  <si>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</si>
  <si>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</si>
  <si>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</si>
  <si>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</si>
  <si>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</si>
  <si>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</si>
  <si>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</si>
  <si>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</si>
  <si>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</si>
  <si>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</si>
  <si>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</si>
  <si>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</si>
  <si>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</si>
  <si>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</si>
  <si>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</si>
  <si>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</si>
  <si>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</si>
  <si>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</si>
  <si>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</si>
  <si>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</si>
  <si>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</si>
  <si>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</si>
  <si>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</si>
  <si>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</si>
  <si>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</si>
  <si>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</si>
  <si>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</si>
  <si>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</si>
  <si>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</si>
  <si>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</si>
  <si>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</si>
  <si>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</si>
  <si>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</si>
  <si>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</si>
  <si>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</si>
  <si>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</si>
  <si>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</si>
  <si>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</si>
  <si>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</si>
  <si>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</si>
  <si>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</si>
  <si>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</si>
  <si>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</si>
  <si>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</si>
  <si>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</si>
  <si>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</si>
  <si>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</si>
  <si>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</si>
  <si>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</si>
  <si>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</si>
  <si>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</si>
  <si>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</si>
  <si>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</si>
  <si>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</si>
  <si>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</si>
  <si>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</si>
  <si>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</si>
  <si>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</si>
  <si>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</si>
  <si>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</si>
  <si>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</si>
  <si>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</si>
  <si>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</si>
  <si>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</si>
  <si>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</si>
  <si>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</si>
  <si>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</si>
  <si>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</si>
  <si>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</si>
  <si>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</si>
  <si>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</si>
  <si>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</si>
  <si>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</si>
  <si>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</si>
  <si>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</si>
  <si>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</si>
  <si>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</si>
  <si>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</si>
  <si>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</si>
  <si>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</si>
  <si>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</si>
  <si>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</si>
  <si>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</si>
  <si>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</si>
  <si>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</si>
  <si>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</si>
  <si>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</si>
  <si>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</si>
  <si>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</si>
  <si>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</si>
  <si>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</si>
  <si>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</si>
  <si>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</si>
  <si>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</si>
  <si>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</si>
  <si>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</si>
  <si>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</si>
  <si>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</si>
  <si>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</si>
  <si>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</si>
  <si>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</si>
  <si>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</si>
  <si>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</si>
  <si>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</si>
  <si>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</si>
  <si>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</si>
  <si>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</si>
  <si>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</si>
  <si>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</si>
  <si>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</si>
  <si>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</si>
  <si>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</si>
  <si>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</si>
  <si>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</si>
  <si>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</si>
  <si>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</si>
  <si>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</si>
  <si>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</si>
  <si>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</si>
  <si>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</si>
  <si>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</si>
  <si>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</si>
  <si>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</si>
  <si>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</si>
  <si>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</si>
  <si>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</si>
  <si>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</si>
  <si>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</si>
  <si>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</si>
  <si>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</si>
  <si>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</si>
  <si>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</si>
  <si>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</si>
  <si>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</si>
  <si>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</si>
  <si>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</si>
  <si>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</si>
  <si>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</si>
  <si>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</si>
  <si>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</si>
  <si>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</si>
  <si>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</si>
  <si>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</si>
  <si>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</si>
  <si>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</si>
  <si>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</si>
  <si>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</si>
  <si>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</si>
  <si>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</si>
  <si>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</si>
  <si>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</si>
  <si>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</si>
  <si>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</si>
  <si>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</si>
  <si>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</si>
  <si>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</si>
  <si>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</si>
  <si>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</si>
  <si>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</si>
  <si>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</si>
  <si>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</si>
  <si>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</si>
  <si>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</si>
  <si>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</si>
  <si>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</si>
  <si>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</si>
  <si>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</si>
  <si>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</si>
  <si>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</si>
  <si>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</si>
  <si>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</si>
  <si>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</si>
  <si>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</si>
  <si>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</si>
  <si>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</si>
  <si>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</si>
  <si>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</si>
  <si>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</si>
  <si>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</si>
  <si>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</si>
  <si>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</si>
  <si>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</si>
  <si>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</si>
  <si>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</si>
  <si>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</si>
  <si>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</si>
  <si>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</si>
  <si>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</si>
  <si>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</si>
  <si>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</si>
  <si>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</si>
  <si>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</si>
  <si>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</si>
  <si>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</si>
  <si>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</si>
  <si>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</si>
  <si>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</si>
  <si>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</si>
  <si>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</si>
  <si>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</si>
  <si>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</si>
  <si>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</si>
  <si>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</si>
  <si>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</si>
  <si>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</si>
  <si>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</si>
  <si>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</si>
  <si>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</si>
  <si>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</si>
  <si>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</si>
  <si>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</si>
  <si>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</si>
  <si>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</si>
  <si>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</si>
  <si>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</si>
  <si>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</si>
  <si>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</si>
  <si>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</si>
  <si>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</si>
  <si>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</si>
  <si>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</si>
  <si>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</si>
  <si>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</si>
  <si>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</si>
  <si>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</si>
  <si>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</si>
  <si>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</si>
  <si>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</si>
  <si>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</si>
  <si>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</si>
  <si>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</si>
  <si>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</si>
  <si>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</si>
  <si>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</si>
  <si>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</si>
  <si>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</si>
  <si>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</si>
  <si>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</si>
  <si>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</si>
  <si>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</si>
  <si>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</si>
  <si>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</si>
  <si>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</si>
  <si>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</si>
  <si>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</si>
  <si>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</si>
  <si>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</si>
  <si>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</si>
  <si>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</si>
  <si>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</si>
  <si>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</si>
  <si>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</si>
  <si>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</si>
  <si>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</si>
  <si>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</si>
  <si>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</si>
  <si>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</si>
  <si>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</si>
  <si>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</si>
  <si>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</si>
  <si>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</si>
  <si>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</si>
  <si>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</si>
  <si>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</si>
  <si>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</si>
  <si>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</si>
  <si>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</si>
  <si>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</si>
  <si>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</si>
  <si>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</si>
  <si>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</si>
  <si>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</si>
  <si>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</si>
  <si>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</si>
  <si>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</si>
  <si>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</si>
  <si>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</si>
  <si>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</si>
  <si>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</si>
  <si>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</si>
  <si>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</si>
  <si>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</si>
  <si>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</si>
  <si>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</si>
  <si>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</si>
  <si>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</si>
  <si>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</si>
  <si>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</si>
  <si>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</si>
  <si>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</si>
  <si>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</si>
  <si>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</si>
  <si>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</si>
  <si>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</si>
  <si>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</si>
  <si>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</si>
  <si>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</si>
  <si>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</si>
  <si>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</si>
  <si>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</si>
  <si>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</si>
  <si>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</si>
  <si>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</si>
  <si>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</si>
  <si>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</si>
  <si>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</si>
  <si>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</si>
  <si>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</si>
  <si>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</si>
  <si>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</si>
  <si>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</si>
  <si>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</si>
  <si>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</si>
  <si>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</si>
  <si>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</si>
  <si>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</si>
  <si>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</si>
  <si>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</si>
  <si>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</si>
  <si>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</si>
  <si>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</si>
  <si>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</si>
  <si>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</si>
  <si>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</si>
  <si>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</si>
  <si>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</si>
  <si>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</si>
  <si>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</si>
  <si>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</si>
  <si>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</si>
  <si>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</si>
  <si>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</si>
  <si>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</si>
  <si>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</si>
  <si>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</si>
  <si>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</si>
  <si>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</si>
  <si>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</si>
  <si>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</si>
  <si>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</si>
  <si>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</si>
  <si>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</si>
  <si>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</si>
  <si>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</si>
  <si>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</si>
  <si>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</si>
  <si>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</si>
  <si>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</si>
  <si>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</si>
  <si>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</si>
  <si>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</si>
  <si>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</si>
  <si>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</si>
  <si>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</si>
  <si>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</si>
  <si>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</si>
  <si>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</si>
  <si>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</si>
  <si>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</si>
  <si>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</si>
  <si>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</si>
  <si>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</si>
  <si>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</si>
  <si>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</si>
  <si>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</si>
  <si>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</si>
  <si>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</si>
  <si>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</si>
  <si>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</si>
  <si>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</si>
  <si>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</si>
  <si>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</si>
  <si>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</si>
  <si>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</si>
  <si>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</si>
  <si>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</si>
  <si>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</si>
  <si>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</si>
  <si>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</si>
  <si>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</si>
  <si>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</si>
  <si>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</si>
  <si>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</si>
  <si>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</si>
  <si>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</si>
  <si>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</si>
  <si>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</si>
  <si>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</si>
  <si>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</si>
  <si>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</si>
  <si>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</si>
  <si>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</si>
  <si>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</si>
  <si>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</si>
  <si>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</si>
  <si>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</si>
  <si>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</si>
  <si>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</si>
  <si>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</si>
  <si>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</si>
  <si>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</si>
  <si>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</si>
  <si>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</si>
  <si>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</si>
  <si>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</si>
  <si>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</si>
  <si>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</si>
  <si>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</si>
  <si>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</si>
  <si>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</si>
  <si>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</si>
  <si>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</si>
  <si>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</si>
  <si>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</si>
  <si>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</si>
  <si>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</si>
  <si>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</si>
  <si>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</si>
  <si>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</si>
  <si>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</si>
  <si>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</si>
  <si>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</si>
  <si>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</si>
  <si>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</si>
  <si>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</si>
  <si>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</si>
  <si>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</si>
  <si>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</si>
  <si>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</si>
  <si>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</si>
  <si>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</si>
  <si>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</si>
  <si>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</si>
  <si>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</si>
  <si>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</si>
  <si>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</si>
  <si>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</si>
  <si>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</si>
  <si>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</si>
  <si>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</si>
  <si>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</si>
  <si>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</si>
  <si>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</si>
  <si>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</si>
  <si>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</si>
  <si>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</si>
  <si>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</si>
  <si>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</si>
  <si>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</si>
  <si>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</si>
  <si>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</si>
  <si>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</si>
  <si>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</si>
  <si>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</si>
  <si>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</si>
  <si>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</si>
  <si>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</si>
  <si>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</si>
  <si>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</si>
  <si>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</si>
  <si>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</si>
  <si>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</si>
  <si>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</si>
  <si>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</si>
  <si>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</si>
  <si>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</si>
  <si>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</si>
  <si>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</si>
  <si>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</si>
  <si>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</si>
  <si>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</si>
  <si>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</si>
  <si>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</si>
  <si>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</si>
  <si>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</si>
  <si>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</si>
  <si>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</si>
  <si>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</si>
  <si>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</si>
  <si>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</si>
  <si>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</si>
  <si>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</si>
  <si>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</si>
  <si>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</si>
  <si>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</si>
  <si>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</si>
  <si>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</si>
  <si>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</si>
  <si>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</si>
  <si>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</si>
  <si>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</si>
  <si>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</si>
  <si>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</si>
  <si>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</si>
  <si>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</si>
  <si>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</si>
  <si>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</si>
  <si>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</si>
  <si>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</si>
  <si>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</si>
  <si>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</si>
  <si>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</si>
  <si>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</si>
  <si>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</si>
  <si>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</si>
  <si>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</si>
  <si>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</si>
  <si>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</si>
  <si>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</si>
  <si>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</si>
  <si>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</si>
  <si>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</si>
  <si>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</si>
  <si>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</si>
  <si>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</si>
  <si>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</si>
  <si>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</si>
  <si>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</si>
  <si>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</si>
  <si>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</si>
  <si>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</si>
  <si>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</si>
  <si>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</si>
  <si>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</si>
  <si>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</si>
  <si>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</si>
  <si>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</si>
  <si>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</si>
  <si>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</si>
  <si>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</si>
  <si>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</si>
  <si>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</si>
  <si>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</si>
  <si>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</si>
  <si>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</si>
  <si>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</si>
  <si>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</si>
  <si>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</si>
  <si>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</si>
  <si>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</si>
  <si>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</si>
  <si>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</si>
  <si>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</si>
  <si>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</si>
  <si>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</si>
  <si>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</si>
  <si>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</si>
  <si>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</si>
  <si>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</si>
  <si>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</si>
  <si>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</si>
  <si>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</si>
  <si>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</si>
  <si>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</si>
  <si>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</si>
  <si>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</si>
  <si>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</si>
  <si>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</si>
  <si>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</si>
  <si>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</si>
  <si>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</si>
  <si>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</si>
  <si>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</si>
  <si>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</si>
  <si>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</si>
  <si>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</si>
  <si>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</si>
  <si>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</si>
  <si>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</si>
  <si>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</si>
  <si>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</si>
  <si>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</si>
  <si>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</si>
  <si>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</si>
  <si>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</si>
  <si>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</si>
  <si>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</si>
  <si>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</si>
  <si>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</si>
  <si>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</si>
  <si>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</si>
  <si>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</si>
  <si>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</si>
  <si>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</si>
  <si>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</si>
  <si>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</si>
  <si>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</si>
  <si>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</si>
  <si>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</si>
  <si>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</si>
  <si>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</si>
  <si>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</si>
  <si>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</si>
  <si>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</si>
  <si>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</si>
  <si>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</si>
  <si>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</si>
  <si>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</si>
  <si>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</si>
  <si>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</si>
  <si>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</si>
  <si>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</si>
  <si>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</si>
  <si>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</si>
  <si>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</si>
  <si>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</si>
  <si>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</si>
  <si>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</si>
  <si>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</si>
  <si>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</si>
  <si>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</si>
  <si>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</si>
  <si>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</si>
  <si>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</si>
  <si>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</si>
  <si>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</si>
  <si>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</si>
  <si>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</si>
  <si>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</si>
  <si>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</si>
  <si>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</si>
  <si>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</si>
  <si>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</si>
  <si>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</si>
  <si>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</si>
  <si>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</si>
  <si>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</si>
  <si>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</si>
  <si>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</si>
  <si>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</si>
  <si>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</si>
  <si>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</si>
  <si>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</si>
  <si>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</si>
  <si>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</si>
  <si>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</si>
  <si>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</si>
  <si>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</si>
  <si>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</si>
  <si>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</si>
  <si>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</si>
  <si>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</si>
  <si>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</si>
  <si>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</si>
  <si>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</si>
  <si>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</si>
  <si>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</si>
  <si>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</si>
  <si>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</si>
  <si>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</si>
  <si>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</si>
  <si>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</si>
  <si>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</si>
  <si>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</si>
  <si>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</si>
  <si>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</si>
  <si>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</si>
  <si>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</si>
  <si>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</si>
  <si>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</si>
  <si>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</si>
  <si>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</si>
  <si>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</si>
  <si>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</si>
  <si>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</si>
  <si>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</si>
  <si>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</si>
  <si>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</si>
  <si>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</si>
  <si>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</si>
  <si>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</si>
  <si>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</si>
  <si>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</si>
  <si>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</si>
  <si>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</si>
  <si>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</si>
  <si>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</si>
  <si>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</si>
  <si>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</si>
  <si>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</si>
  <si>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</si>
  <si>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</si>
  <si>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</si>
  <si>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</si>
  <si>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</si>
  <si>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</si>
  <si>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</si>
  <si>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</si>
  <si>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</si>
  <si>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</si>
  <si>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</si>
  <si>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</si>
  <si>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</si>
  <si>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</si>
  <si>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</si>
  <si>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</si>
  <si>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</si>
  <si>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</si>
  <si>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</si>
  <si>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</si>
  <si>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</si>
  <si>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</si>
  <si>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</si>
  <si>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</si>
  <si>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</si>
  <si>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</si>
  <si>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</si>
  <si>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</si>
  <si>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</si>
  <si>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</si>
  <si>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</si>
  <si>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</si>
  <si>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</si>
  <si>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</si>
  <si>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</si>
  <si>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</si>
  <si>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</si>
  <si>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</si>
  <si>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</si>
  <si>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</si>
  <si>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</si>
  <si>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</si>
  <si>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</si>
  <si>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</si>
  <si>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</si>
  <si>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</si>
  <si>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</si>
  <si>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</si>
  <si>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</si>
  <si>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</si>
  <si>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</si>
  <si>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</si>
  <si>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</si>
  <si>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</si>
  <si>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</si>
  <si>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</si>
  <si>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</si>
  <si>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</si>
  <si>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</si>
  <si>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</si>
  <si>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</si>
  <si>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</si>
  <si>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</si>
  <si>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</si>
  <si>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</si>
  <si>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</si>
  <si>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</si>
  <si>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</si>
  <si>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</si>
  <si>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</si>
  <si>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</si>
  <si>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</si>
  <si>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</si>
  <si>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</si>
  <si>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</si>
  <si>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</si>
  <si>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</si>
  <si>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</si>
  <si>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</si>
  <si>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</si>
  <si>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</si>
  <si>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</si>
  <si>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</si>
  <si>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</si>
  <si>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</si>
  <si>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</si>
  <si>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</si>
  <si>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</si>
  <si>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</si>
  <si>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</si>
  <si>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</si>
  <si>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</si>
  <si>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</si>
  <si>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</si>
  <si>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</si>
  <si>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</si>
  <si>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</si>
  <si>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</si>
  <si>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</si>
  <si>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</si>
  <si>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</si>
  <si>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</si>
  <si>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</si>
  <si>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</si>
  <si>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</si>
  <si>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</si>
  <si>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</si>
  <si>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</si>
  <si>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</si>
  <si>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</si>
  <si>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</si>
  <si>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</si>
  <si>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</si>
  <si>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</si>
  <si>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</si>
  <si>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</si>
  <si>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</si>
  <si>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</si>
  <si>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</si>
  <si>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</si>
  <si>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</si>
  <si>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</si>
  <si>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</si>
  <si>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</si>
  <si>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</si>
  <si>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</si>
  <si>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</si>
  <si>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</si>
  <si>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</si>
  <si>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</si>
  <si>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</si>
  <si>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</si>
  <si>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</si>
  <si>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</si>
  <si>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</si>
  <si>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</si>
  <si>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</si>
  <si>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</si>
  <si>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</si>
  <si>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</si>
  <si>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</si>
  <si>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</si>
  <si>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</si>
  <si>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</si>
  <si>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</si>
  <si>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</si>
  <si>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</si>
  <si>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</si>
  <si>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</si>
  <si>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</si>
  <si>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</si>
  <si>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</si>
  <si>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</si>
  <si>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</si>
  <si>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</si>
  <si>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</si>
  <si>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</si>
  <si>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</si>
  <si>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</si>
  <si>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</si>
  <si>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</si>
  <si>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</si>
  <si>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</si>
  <si>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</si>
  <si>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</si>
  <si>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</si>
  <si>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</si>
  <si>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</si>
  <si>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</si>
  <si>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</si>
  <si>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</si>
  <si>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</si>
  <si>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</si>
  <si>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</si>
  <si>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</si>
  <si>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</si>
  <si>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</si>
  <si>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</si>
  <si>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</si>
  <si>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</si>
  <si>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</si>
  <si>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</si>
  <si>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</si>
  <si>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</si>
  <si>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</si>
  <si>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</si>
  <si>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</si>
  <si>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</si>
  <si>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</si>
  <si>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</si>
  <si>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</si>
  <si>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</si>
  <si>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</si>
  <si>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</si>
  <si>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</si>
  <si>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</si>
  <si>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</si>
  <si>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</si>
  <si>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</si>
  <si>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</si>
  <si>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</si>
  <si>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</si>
  <si>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</si>
  <si>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</si>
  <si>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</si>
  <si>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</si>
  <si>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</si>
  <si>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</si>
  <si>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</si>
  <si>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</si>
  <si>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</si>
  <si>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</si>
  <si>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</si>
  <si>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</si>
  <si>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</si>
  <si>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</si>
  <si>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</si>
  <si>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</si>
  <si>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</si>
  <si>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</si>
  <si>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</si>
  <si>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</si>
  <si>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</si>
  <si>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</si>
  <si>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</si>
  <si>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</si>
  <si>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</si>
  <si>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</si>
  <si>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</si>
  <si>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</si>
  <si>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</si>
  <si>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</si>
  <si>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</si>
  <si>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</si>
  <si>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</si>
  <si>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</si>
  <si>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</si>
  <si>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</si>
  <si>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</si>
  <si>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</si>
  <si>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</si>
  <si>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</si>
  <si>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</si>
  <si>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</si>
  <si>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</si>
  <si>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</si>
  <si>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</si>
  <si>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</si>
  <si>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</si>
  <si>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</si>
  <si>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</si>
  <si>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</si>
  <si>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</si>
  <si>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</si>
  <si>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</si>
  <si>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</si>
  <si>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</si>
  <si>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</si>
  <si>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</si>
  <si>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</si>
  <si>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</si>
  <si>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</si>
  <si>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</si>
  <si>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</si>
  <si>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</si>
  <si>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</si>
  <si>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</si>
  <si>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</si>
  <si>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</si>
  <si>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</si>
  <si>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</si>
  <si>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</si>
  <si>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</si>
  <si>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</si>
  <si>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</si>
  <si>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</si>
  <si>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</si>
  <si>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</si>
  <si>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</si>
  <si>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</si>
  <si>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</si>
  <si>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</si>
  <si>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</si>
  <si>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</si>
  <si>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</si>
  <si>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</si>
  <si>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</si>
  <si>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</si>
  <si>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</si>
  <si>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</si>
  <si>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</si>
  <si>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</si>
  <si>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</si>
  <si>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</si>
  <si>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</si>
  <si>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</si>
  <si>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</si>
  <si>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</si>
  <si>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</si>
  <si>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</si>
  <si>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</si>
  <si>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</si>
  <si>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</si>
  <si>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</si>
  <si>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</si>
  <si>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</si>
  <si>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</si>
  <si>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</si>
  <si>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</si>
  <si>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</si>
  <si>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</si>
  <si>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</si>
  <si>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</si>
  <si>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</si>
  <si>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</si>
  <si>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</si>
  <si>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</si>
  <si>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</si>
  <si>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</si>
  <si>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</si>
  <si>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</si>
  <si>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</si>
  <si>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</si>
  <si>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</si>
  <si>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</si>
  <si>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</si>
  <si>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</si>
  <si>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</si>
  <si>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</si>
  <si>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</si>
  <si>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</si>
  <si>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</si>
  <si>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</si>
  <si>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</si>
  <si>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</si>
  <si>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</si>
  <si>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</si>
  <si>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</si>
  <si>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</si>
  <si>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</si>
  <si>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</si>
  <si>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</si>
  <si>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</si>
  <si>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</si>
  <si>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</si>
  <si>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</si>
  <si>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</si>
  <si>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</si>
  <si>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</si>
  <si>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</si>
  <si>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</si>
  <si>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</si>
  <si>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</si>
  <si>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</si>
  <si>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</si>
  <si>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</si>
  <si>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</si>
  <si>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</si>
  <si>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</si>
  <si>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</si>
  <si>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</si>
  <si>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</si>
  <si>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</si>
  <si>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</si>
  <si>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</si>
  <si>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</si>
  <si>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</si>
  <si>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</si>
  <si>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</si>
  <si>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</si>
  <si>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</si>
  <si>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</si>
  <si>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</si>
  <si>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</si>
  <si>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</si>
  <si>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</si>
  <si>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</si>
  <si>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</si>
  <si>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</si>
  <si>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</si>
  <si>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</si>
  <si>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</si>
  <si>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</si>
  <si>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</si>
  <si>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</si>
  <si>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</si>
  <si>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</si>
  <si>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</si>
  <si>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</si>
  <si>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</si>
  <si>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</si>
  <si>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</si>
  <si>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</si>
  <si>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</si>
  <si>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</si>
  <si>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</si>
  <si>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</si>
  <si>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</si>
  <si>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</si>
  <si>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</si>
  <si>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</si>
  <si>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</si>
  <si>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</si>
  <si>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</si>
  <si>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</si>
  <si>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</si>
  <si>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</si>
  <si>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</si>
  <si>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</si>
  <si>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</si>
  <si>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</si>
  <si>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</si>
  <si>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</si>
  <si>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</si>
  <si>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</si>
  <si>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</si>
  <si>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</si>
  <si>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</si>
  <si>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</si>
  <si>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</si>
  <si>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</si>
  <si>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</si>
  <si>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</si>
  <si>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</si>
  <si>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</si>
  <si>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</si>
  <si>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</si>
  <si>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</si>
  <si>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</si>
  <si>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</si>
  <si>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</si>
  <si>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</si>
  <si>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</si>
  <si>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</si>
  <si>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</si>
  <si>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</si>
  <si>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</si>
  <si>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</si>
  <si>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</si>
  <si>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</si>
  <si>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</si>
  <si>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</si>
  <si>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</si>
  <si>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</si>
  <si>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</si>
  <si>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</si>
  <si>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</si>
  <si>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</si>
  <si>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</si>
  <si>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</si>
  <si>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</si>
  <si>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</si>
  <si>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</si>
  <si>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</si>
  <si>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</si>
  <si>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</si>
  <si>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</si>
  <si>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</si>
  <si>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</si>
  <si>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</si>
  <si>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</si>
  <si>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</si>
  <si>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</si>
  <si>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</si>
  <si>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</si>
  <si>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</si>
  <si>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</si>
  <si>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</si>
  <si>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</si>
  <si>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</si>
  <si>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</si>
  <si>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</si>
  <si>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</si>
  <si>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</si>
  <si>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</si>
  <si>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</si>
  <si>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</si>
  <si>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</si>
  <si>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</si>
  <si>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</si>
  <si>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</si>
  <si>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</si>
  <si>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</si>
  <si>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</si>
  <si>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</si>
  <si>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</si>
  <si>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</si>
  <si>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</si>
  <si>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</si>
  <si>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</si>
  <si>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</si>
  <si>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</si>
  <si>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</si>
  <si>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</si>
  <si>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</si>
  <si>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</si>
  <si>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</si>
  <si>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</si>
  <si>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</si>
  <si>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</si>
  <si>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</si>
  <si>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</si>
  <si>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</si>
  <si>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</si>
  <si>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</si>
  <si>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</si>
  <si>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</si>
  <si>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</si>
  <si>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</si>
  <si>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</si>
  <si>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</si>
  <si>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</si>
  <si>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</si>
  <si>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</si>
  <si>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</si>
  <si>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</si>
  <si>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</si>
  <si>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</si>
  <si>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</si>
  <si>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</si>
  <si>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</si>
  <si>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</si>
  <si>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</si>
  <si>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</si>
  <si>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</si>
  <si>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</si>
  <si>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</si>
  <si>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</si>
  <si>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</si>
  <si>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</si>
  <si>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</si>
  <si>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</si>
  <si>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</si>
  <si>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</si>
  <si>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</si>
  <si>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</si>
  <si>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</si>
  <si>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</si>
  <si>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</si>
  <si>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</si>
  <si>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</si>
  <si>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</si>
  <si>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</si>
  <si>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</si>
  <si>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</si>
  <si>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</si>
  <si>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</si>
  <si>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</si>
  <si>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</si>
  <si>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</si>
  <si>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</si>
  <si>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</si>
  <si>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</si>
  <si>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</si>
  <si>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</si>
  <si>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</si>
  <si>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</si>
  <si>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</si>
  <si>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</si>
  <si>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</si>
  <si>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</si>
  <si>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</si>
  <si>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</si>
  <si>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</si>
  <si>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</si>
  <si>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</si>
  <si>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</si>
  <si>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</si>
  <si>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</si>
  <si>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</si>
  <si>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</si>
  <si>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</si>
  <si>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</si>
  <si>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</si>
  <si>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</si>
  <si>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</si>
  <si>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</si>
  <si>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</si>
  <si>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</si>
  <si>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</si>
  <si>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</si>
  <si>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</si>
  <si>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</si>
  <si>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</si>
  <si>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</si>
  <si>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</si>
  <si>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</si>
  <si>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</si>
  <si>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</si>
  <si>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</si>
  <si>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</si>
  <si>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</si>
  <si>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</si>
  <si>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</si>
  <si>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</si>
  <si>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</si>
  <si>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</si>
  <si>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</si>
  <si>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</si>
  <si>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</si>
  <si>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</si>
  <si>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</si>
  <si>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</si>
  <si>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</si>
  <si>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</si>
  <si>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</si>
  <si>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</si>
  <si>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</si>
  <si>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</si>
  <si>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</si>
  <si>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</si>
  <si>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</si>
  <si>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</si>
  <si>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</si>
  <si>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</si>
  <si>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</si>
  <si>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</si>
  <si>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</si>
  <si>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</si>
  <si>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</si>
  <si>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</si>
  <si>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</si>
  <si>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</si>
  <si>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</si>
  <si>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</si>
  <si>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</si>
  <si>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</si>
  <si>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</si>
  <si>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</si>
  <si>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</si>
  <si>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</si>
  <si>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</si>
  <si>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</si>
  <si>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</si>
  <si>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</si>
  <si>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</si>
  <si>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</si>
  <si>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</si>
  <si>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</si>
  <si>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</si>
  <si>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</si>
  <si>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</si>
  <si>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</si>
  <si>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</si>
  <si>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</si>
  <si>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</si>
  <si>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</si>
  <si>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</si>
  <si>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</si>
  <si>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</si>
  <si>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</si>
  <si>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</si>
  <si>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</si>
  <si>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</si>
  <si>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</si>
  <si>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</si>
  <si>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</si>
  <si>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</si>
  <si>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</si>
  <si>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</si>
  <si>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</si>
  <si>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</si>
  <si>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</si>
  <si>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</si>
  <si>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</si>
  <si>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</si>
  <si>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</si>
  <si>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</si>
  <si>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</si>
  <si>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</si>
  <si>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</si>
  <si>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</si>
  <si>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</si>
  <si>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</si>
  <si>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</si>
  <si>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</si>
  <si>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</si>
  <si>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</si>
  <si>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</si>
  <si>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</si>
  <si>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</si>
  <si>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</si>
  <si>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</si>
  <si>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</si>
  <si>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</si>
  <si>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</si>
  <si>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</si>
  <si>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</si>
  <si>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</si>
  <si>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</si>
  <si>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</si>
  <si>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</si>
  <si>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</si>
  <si>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</si>
  <si>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</si>
  <si>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</si>
  <si>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</si>
  <si>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</si>
  <si>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</si>
  <si>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</si>
  <si>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</si>
  <si>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</si>
  <si>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</si>
  <si>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</si>
  <si>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</si>
  <si>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</si>
  <si>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</si>
  <si>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</si>
  <si>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</si>
  <si>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</si>
  <si>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</si>
  <si>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</si>
  <si>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</si>
  <si>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</si>
  <si>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</si>
  <si>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</si>
  <si>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</si>
  <si>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</si>
  <si>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</si>
  <si>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</si>
  <si>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</si>
  <si>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</si>
  <si>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</si>
  <si>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</si>
  <si>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</si>
  <si>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</si>
  <si>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</si>
  <si>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</si>
  <si>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</si>
  <si>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</si>
  <si>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</si>
  <si>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</si>
  <si>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</si>
  <si>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</si>
  <si>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</si>
  <si>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</si>
  <si>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</si>
  <si>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</si>
  <si>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</si>
  <si>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</si>
  <si>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</si>
  <si>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</si>
  <si>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</si>
  <si>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</si>
  <si>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</si>
  <si>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</si>
  <si>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</si>
  <si>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</si>
  <si>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</si>
  <si>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</si>
  <si>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</si>
  <si>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</si>
  <si>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</si>
  <si>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</si>
  <si>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</si>
  <si>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</si>
  <si>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</si>
  <si>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</si>
  <si>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</si>
  <si>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</si>
  <si>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</si>
  <si>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</si>
  <si>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</si>
  <si>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</si>
  <si>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</si>
  <si>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</si>
  <si>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</si>
  <si>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</si>
  <si>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</si>
  <si>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</si>
  <si>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</si>
  <si>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</si>
  <si>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</si>
  <si>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</si>
  <si>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</si>
  <si>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</si>
  <si>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</si>
  <si>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</si>
  <si>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</si>
  <si>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</si>
  <si>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</si>
  <si>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</si>
  <si>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</si>
  <si>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</si>
  <si>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</si>
  <si>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</si>
  <si>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</si>
  <si>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</si>
  <si>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</si>
  <si>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</si>
  <si>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</si>
  <si>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</si>
  <si>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</si>
  <si>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</si>
  <si>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</si>
  <si>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</si>
  <si>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</si>
  <si>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</si>
  <si>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</si>
  <si>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</si>
  <si>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</si>
  <si>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</si>
  <si>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</si>
  <si>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</si>
  <si>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</si>
  <si>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</si>
  <si>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</si>
  <si>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</si>
  <si>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</si>
  <si>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</si>
  <si>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</si>
  <si>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</si>
  <si>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</si>
  <si>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</si>
  <si>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</si>
  <si>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</si>
  <si>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</si>
  <si>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</si>
  <si>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</si>
  <si>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</si>
  <si>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</si>
  <si>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</si>
  <si>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</si>
  <si>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</si>
  <si>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</si>
  <si>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</si>
  <si>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</si>
  <si>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</si>
  <si>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</si>
  <si>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</si>
  <si>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</si>
  <si>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</si>
  <si>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</si>
  <si>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</si>
  <si>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</si>
  <si>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</si>
  <si>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</si>
  <si>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</si>
  <si>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</si>
  <si>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</si>
  <si>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</si>
  <si>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</si>
  <si>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</si>
  <si>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</si>
  <si>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</si>
  <si>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</si>
  <si>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</si>
  <si>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</si>
  <si>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</si>
  <si>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</si>
  <si>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</si>
  <si>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</si>
  <si>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</si>
  <si>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</si>
  <si>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</si>
  <si>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</si>
  <si>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</si>
  <si>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</si>
  <si>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</si>
  <si>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</si>
  <si>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</si>
  <si>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</si>
  <si>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</si>
  <si>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</si>
  <si>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</si>
  <si>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</si>
  <si>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</si>
  <si>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</si>
  <si>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</si>
  <si>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</si>
  <si>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</si>
  <si>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</si>
  <si>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</si>
  <si>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</si>
  <si>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</si>
  <si>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</si>
  <si>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</si>
  <si>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</si>
  <si>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</si>
  <si>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</si>
  <si>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</si>
  <si>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</si>
  <si>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</si>
  <si>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</si>
  <si>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</si>
  <si>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</si>
  <si>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</si>
  <si>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</si>
  <si>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</si>
  <si>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</si>
  <si>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</si>
  <si>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</si>
  <si>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</si>
  <si>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</si>
  <si>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</si>
  <si>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</si>
  <si>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</si>
  <si>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</si>
  <si>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</si>
  <si>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</si>
  <si>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</si>
  <si>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</si>
  <si>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</si>
  <si>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</si>
  <si>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</si>
  <si>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</si>
  <si>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</si>
  <si>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</si>
  <si>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</si>
  <si>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</si>
  <si>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</si>
  <si>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</si>
  <si>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</si>
  <si>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</si>
  <si>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</si>
  <si>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</si>
  <si>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</si>
  <si>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</si>
  <si>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</si>
  <si>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</si>
  <si>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</si>
  <si>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</si>
  <si>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</si>
  <si>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</si>
  <si>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</si>
  <si>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</si>
  <si>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</si>
  <si>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</si>
  <si>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</si>
  <si>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</si>
  <si>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</si>
  <si>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</si>
  <si>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</si>
  <si>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</si>
  <si>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</si>
  <si>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</si>
  <si>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</si>
  <si>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</si>
  <si>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</si>
  <si>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</si>
  <si>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</si>
  <si>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</si>
  <si>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</si>
  <si>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</si>
  <si>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</si>
  <si>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</si>
  <si>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</si>
  <si>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</si>
  <si>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</si>
  <si>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</si>
  <si>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</si>
  <si>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</si>
  <si>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</si>
  <si>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</si>
  <si>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</si>
  <si>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</si>
  <si>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</si>
  <si>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</si>
  <si>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</si>
  <si>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</si>
  <si>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</si>
  <si>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</si>
  <si>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</si>
  <si>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</si>
  <si>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</si>
  <si>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</si>
  <si>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</si>
  <si>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</si>
  <si>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</si>
  <si>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</si>
  <si>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</si>
  <si>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</si>
  <si>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</si>
  <si>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</si>
  <si>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</si>
  <si>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</si>
  <si>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</si>
  <si>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</si>
  <si>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</si>
  <si>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</si>
  <si>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</si>
  <si>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</si>
  <si>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</si>
  <si>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</si>
  <si>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</si>
  <si>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</si>
  <si>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</si>
  <si>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</si>
  <si>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</si>
  <si>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</si>
  <si>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</si>
  <si>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</si>
  <si>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</si>
  <si>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</si>
  <si>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</si>
  <si>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</si>
  <si>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</si>
  <si>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</si>
  <si>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</si>
  <si>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</si>
  <si>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</si>
  <si>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</si>
  <si>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</si>
  <si>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</si>
  <si>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</si>
  <si>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</si>
  <si>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</si>
  <si>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</si>
  <si>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</si>
  <si>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</si>
  <si>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</si>
  <si>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</si>
  <si>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</si>
  <si>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</si>
  <si>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</si>
  <si>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</si>
  <si>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</si>
  <si>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</si>
  <si>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</si>
  <si>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</si>
  <si>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</si>
  <si>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</si>
  <si>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</si>
  <si>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</si>
  <si>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</si>
  <si>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</si>
  <si>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</si>
  <si>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</si>
  <si>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</si>
  <si>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</si>
  <si>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</si>
  <si>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</si>
  <si>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</si>
  <si>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</si>
  <si>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</si>
  <si>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</si>
  <si>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</si>
  <si>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</si>
  <si>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</si>
  <si>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</si>
  <si>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</si>
  <si>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</si>
  <si>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</si>
  <si>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</si>
  <si>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</si>
  <si>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</si>
  <si>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</si>
  <si>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</si>
  <si>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</si>
  <si>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</si>
  <si>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</si>
  <si>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</si>
  <si>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</si>
  <si>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</si>
  <si>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</si>
  <si>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</si>
  <si>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</si>
  <si>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</si>
  <si>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</si>
  <si>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</si>
  <si>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</si>
  <si>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</si>
  <si>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</si>
  <si>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</si>
  <si>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</si>
  <si>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</si>
  <si>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</si>
  <si>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</si>
  <si>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</si>
  <si>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</si>
  <si>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</si>
  <si>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</si>
  <si>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</si>
  <si>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</si>
  <si>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</si>
  <si>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</si>
  <si>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</si>
  <si>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</si>
  <si>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</si>
  <si>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</si>
  <si>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</si>
  <si>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</si>
  <si>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</si>
  <si>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</si>
  <si>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</si>
  <si>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</si>
  <si>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</si>
  <si>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</si>
  <si>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</si>
  <si>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</si>
  <si>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</si>
  <si>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</si>
  <si>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</si>
  <si>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</si>
  <si>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</si>
  <si>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</si>
  <si>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</si>
  <si>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</si>
  <si>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</si>
  <si>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</si>
  <si>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</si>
  <si>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</si>
  <si>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</si>
  <si>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</si>
  <si>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</si>
  <si>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</si>
  <si>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</si>
  <si>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</si>
  <si>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</si>
  <si>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</si>
  <si>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</si>
  <si>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</si>
  <si>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</si>
  <si>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</si>
  <si>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</si>
  <si>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</si>
  <si>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</si>
  <si>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</si>
  <si>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</si>
  <si>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</si>
  <si>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</si>
  <si>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</si>
  <si>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</si>
  <si>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</si>
  <si>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</si>
  <si>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</si>
  <si>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</si>
  <si>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</si>
  <si>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</si>
  <si>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</si>
  <si>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</si>
  <si>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</si>
  <si>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</si>
  <si>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</si>
  <si>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</si>
  <si>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</si>
  <si>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</si>
  <si>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</si>
  <si>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</si>
  <si>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</si>
  <si>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</si>
  <si>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</si>
  <si>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</si>
  <si>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</si>
  <si>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</si>
  <si>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</si>
  <si>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</si>
  <si>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</si>
  <si>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</si>
  <si>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</si>
  <si>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</si>
  <si>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</si>
  <si>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</si>
  <si>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</si>
  <si>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</si>
  <si>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</si>
  <si>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</si>
  <si>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</si>
  <si>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</si>
  <si>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</si>
  <si>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</si>
  <si>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</si>
  <si>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</si>
  <si>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</si>
  <si>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</si>
  <si>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</si>
  <si>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</si>
  <si>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</si>
  <si>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</si>
  <si>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</si>
  <si>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</si>
  <si>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</si>
  <si>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</si>
  <si>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</si>
  <si>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</si>
  <si>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</si>
  <si>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</si>
  <si>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</si>
  <si>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</si>
  <si>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</si>
  <si>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</si>
  <si>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</si>
  <si>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</si>
  <si>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</si>
  <si>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</si>
  <si>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</si>
  <si>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</si>
  <si>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</si>
  <si>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</si>
  <si>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</si>
  <si>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</si>
  <si>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</si>
  <si>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</si>
  <si>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</si>
  <si>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</si>
  <si>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</si>
  <si>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</si>
  <si>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</si>
  <si>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</si>
  <si>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</si>
  <si>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</si>
  <si>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</si>
  <si>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</si>
  <si>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</si>
  <si>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</si>
  <si>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</si>
  <si>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</si>
  <si>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</si>
  <si>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</si>
  <si>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</si>
  <si>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</si>
  <si>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</si>
  <si>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</si>
  <si>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</si>
  <si>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</si>
  <si>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</si>
  <si>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</si>
  <si>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</si>
  <si>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</si>
  <si>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</si>
  <si>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</si>
  <si>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</si>
  <si>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</si>
  <si>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</si>
  <si>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</si>
  <si>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</si>
  <si>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</si>
  <si>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</si>
  <si>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</si>
  <si>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</si>
  <si>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</si>
  <si>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</si>
  <si>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</si>
  <si>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</si>
  <si>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</si>
  <si>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</si>
  <si>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</si>
  <si>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</si>
  <si>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</si>
  <si>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</si>
  <si>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</si>
  <si>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</si>
  <si>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</si>
  <si>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</si>
  <si>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</si>
  <si>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</si>
  <si>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</si>
  <si>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</si>
  <si>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</si>
  <si>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</si>
  <si>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</si>
  <si>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</si>
  <si>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</si>
  <si>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</si>
  <si>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</si>
  <si>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</si>
  <si>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</si>
  <si>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</si>
  <si>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</si>
  <si>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</si>
  <si>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</si>
  <si>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</si>
  <si>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</si>
  <si>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</si>
  <si>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</si>
  <si>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</si>
  <si>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</si>
  <si>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</si>
  <si>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</si>
  <si>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</si>
  <si>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</si>
  <si>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</si>
  <si>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</si>
  <si>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</si>
  <si>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</si>
  <si>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</si>
  <si>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</si>
  <si>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</si>
  <si>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</si>
  <si>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</si>
  <si>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</si>
  <si>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</si>
  <si>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</si>
  <si>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</si>
  <si>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</si>
  <si>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</si>
  <si>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</si>
  <si>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</si>
  <si>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</si>
  <si>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</si>
  <si>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</si>
  <si>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</si>
  <si>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</si>
  <si>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</si>
  <si>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</si>
  <si>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</si>
  <si>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</si>
  <si>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</si>
  <si>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</si>
  <si>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</si>
  <si>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</si>
  <si>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</si>
  <si>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</si>
  <si>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</si>
  <si>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</si>
  <si>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</si>
  <si>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</si>
  <si>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</si>
  <si>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</si>
  <si>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</si>
  <si>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</si>
  <si>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</si>
  <si>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</si>
  <si>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</si>
  <si>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</si>
  <si>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</si>
  <si>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</si>
  <si>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</si>
  <si>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</si>
  <si>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</si>
  <si>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</si>
  <si>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</si>
  <si>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</si>
  <si>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</si>
  <si>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</si>
  <si>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</si>
  <si>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</si>
  <si>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</si>
  <si>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</si>
  <si>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</si>
  <si>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</si>
  <si>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</si>
  <si>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</si>
  <si>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</si>
  <si>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</si>
  <si>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</si>
  <si>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</si>
  <si>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</si>
  <si>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</si>
  <si>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</si>
  <si>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</si>
  <si>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</si>
  <si>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</si>
  <si>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</si>
  <si>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</si>
  <si>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</si>
  <si>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</si>
  <si>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</si>
  <si>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</si>
  <si>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</si>
  <si>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</si>
  <si>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</si>
  <si>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</si>
  <si>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</si>
  <si>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</si>
  <si>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</si>
  <si>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</si>
  <si>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</si>
  <si>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</si>
  <si>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</si>
  <si>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</si>
  <si>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</si>
  <si>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</si>
  <si>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</si>
  <si>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</si>
  <si>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</si>
  <si>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</si>
  <si>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</si>
  <si>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</si>
  <si>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</si>
  <si>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</si>
  <si>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</si>
  <si>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</si>
  <si>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</si>
  <si>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</si>
  <si>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</si>
  <si>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</si>
  <si>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</si>
  <si>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</si>
  <si>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</si>
  <si>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</si>
  <si>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</si>
  <si>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</si>
  <si>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</si>
  <si>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</si>
  <si>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</si>
  <si>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</si>
  <si>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</si>
  <si>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</si>
  <si>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</si>
  <si>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</si>
  <si>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</si>
  <si>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</si>
  <si>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</si>
  <si>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</si>
  <si>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</si>
  <si>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</si>
  <si>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</si>
  <si>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</si>
  <si>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</si>
  <si>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</si>
  <si>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</si>
  <si>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</si>
  <si>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</si>
  <si>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</si>
  <si>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</si>
  <si>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</si>
  <si>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</si>
  <si>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</si>
  <si>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</si>
  <si>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</si>
  <si>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</si>
  <si>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</si>
  <si>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</si>
  <si>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</si>
  <si>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</si>
  <si>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</si>
  <si>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</si>
  <si>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</si>
  <si>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</si>
  <si>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</si>
  <si>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</si>
  <si>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</si>
  <si>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</si>
  <si>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</si>
  <si>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</si>
  <si>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</si>
  <si>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</si>
  <si>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</si>
  <si>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</si>
  <si>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</si>
  <si>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</si>
  <si>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</si>
  <si>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</si>
  <si>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</si>
  <si>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</si>
  <si>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</si>
  <si>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</si>
  <si>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</si>
  <si>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</si>
  <si>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</si>
  <si>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</si>
  <si>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</si>
  <si>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</si>
  <si>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</si>
  <si>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</si>
  <si>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</si>
  <si>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</si>
  <si>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</si>
  <si>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</si>
  <si>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</si>
  <si>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</si>
  <si>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</si>
  <si>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</si>
  <si>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</si>
  <si>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</si>
  <si>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</si>
  <si>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</si>
  <si>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</si>
  <si>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</si>
  <si>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</si>
  <si>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</si>
  <si>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</si>
  <si>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</si>
  <si>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</si>
  <si>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</si>
  <si>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</si>
  <si>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</si>
  <si>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</si>
  <si>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</si>
  <si>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</si>
  <si>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</si>
  <si>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</si>
  <si>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</si>
  <si>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</si>
  <si>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</si>
  <si>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</si>
  <si>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</si>
  <si>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</si>
  <si>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</si>
  <si>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</si>
  <si>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</si>
  <si>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</si>
  <si>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</si>
  <si>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</si>
  <si>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</si>
  <si>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</si>
  <si>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</si>
  <si>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</si>
  <si>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</si>
  <si>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</si>
  <si>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</si>
  <si>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</si>
  <si>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</si>
  <si>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</si>
  <si>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</si>
  <si>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</si>
  <si>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</si>
  <si>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</si>
  <si>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</si>
  <si>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</si>
  <si>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</si>
  <si>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</si>
  <si>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</si>
  <si>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</si>
  <si>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</si>
  <si>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</si>
  <si>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</si>
  <si>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</si>
  <si>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</si>
  <si>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</si>
  <si>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</si>
  <si>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</si>
  <si>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</si>
  <si>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</si>
  <si>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</si>
  <si>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</si>
  <si>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</si>
  <si>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</si>
  <si>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</si>
  <si>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</si>
  <si>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</si>
  <si>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</si>
  <si>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</si>
  <si>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</si>
  <si>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</si>
  <si>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</si>
  <si>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</si>
  <si>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</si>
  <si>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</si>
  <si>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</si>
  <si>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</si>
  <si>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</si>
  <si>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</si>
  <si>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</si>
  <si>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</si>
  <si>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</si>
  <si>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</si>
  <si>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</si>
  <si>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</si>
  <si>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</si>
  <si>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</si>
  <si>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</si>
  <si>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</si>
  <si>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</si>
  <si>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</si>
  <si>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</si>
  <si>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</si>
  <si>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</si>
  <si>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</si>
  <si>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</si>
  <si>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</si>
  <si>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</si>
  <si>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</si>
  <si>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</si>
  <si>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</si>
  <si>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</si>
  <si>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</si>
  <si>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</si>
  <si>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</si>
  <si>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</si>
  <si>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</si>
  <si>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</si>
  <si>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</si>
  <si>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</si>
  <si>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</si>
  <si>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</si>
  <si>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</si>
  <si>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</si>
  <si>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</si>
  <si>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</si>
  <si>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</si>
  <si>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</si>
  <si>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</si>
  <si>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</si>
  <si>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</si>
  <si>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</si>
  <si>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</si>
  <si>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</si>
  <si>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</si>
  <si>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</si>
  <si>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</si>
  <si>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</si>
  <si>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</si>
  <si>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</si>
  <si>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</si>
  <si>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</si>
  <si>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</si>
  <si>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</si>
  <si>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</si>
  <si>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</si>
  <si>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</si>
  <si>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</si>
  <si>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</si>
  <si>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</si>
  <si>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</si>
  <si>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</si>
  <si>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</si>
  <si>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</si>
  <si>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</si>
  <si>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</si>
  <si>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</si>
  <si>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</si>
  <si>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</si>
  <si>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</si>
  <si>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</si>
  <si>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</si>
  <si>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</si>
  <si>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</si>
  <si>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</si>
  <si>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</si>
  <si>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</si>
  <si>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</si>
  <si>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</si>
  <si>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</si>
  <si>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</si>
  <si>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</si>
  <si>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</si>
  <si>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</si>
  <si>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</si>
  <si>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</si>
  <si>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</si>
  <si>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</si>
  <si>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</si>
  <si>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</si>
  <si>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</si>
  <si>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</si>
  <si>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</si>
  <si>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</si>
  <si>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</si>
  <si>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</si>
  <si>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</si>
  <si>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</si>
  <si>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</si>
  <si>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</si>
  <si>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</si>
  <si>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</si>
  <si>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</si>
  <si>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</si>
  <si>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</si>
  <si>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</si>
  <si>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</si>
  <si>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</si>
  <si>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</si>
  <si>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</si>
  <si>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</si>
  <si>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</si>
  <si>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</si>
  <si>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</si>
  <si>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</si>
  <si>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</si>
  <si>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</si>
  <si>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</si>
  <si>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</si>
  <si>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</si>
  <si>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</si>
  <si>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</si>
  <si>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</si>
  <si>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</si>
  <si>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</si>
  <si>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</si>
  <si>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</si>
  <si>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</si>
  <si>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</si>
  <si>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</si>
  <si>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</si>
  <si>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</si>
  <si>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</si>
  <si>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</si>
  <si>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</si>
  <si>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</si>
  <si>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</si>
  <si>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</si>
  <si>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</si>
  <si>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</si>
  <si>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</si>
  <si>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</si>
  <si>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</si>
  <si>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</si>
  <si>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</si>
  <si>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</si>
  <si>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</si>
  <si>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</si>
  <si>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</si>
  <si>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</si>
  <si>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</si>
  <si>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</si>
  <si>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</si>
  <si>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</si>
  <si>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</si>
  <si>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</si>
  <si>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</si>
  <si>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</si>
  <si>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</si>
  <si>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</si>
  <si>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</si>
  <si>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</si>
  <si>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</si>
  <si>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</si>
  <si>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</si>
  <si>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</si>
  <si>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</si>
  <si>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</si>
  <si>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</si>
  <si>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</si>
  <si>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</si>
  <si>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</si>
  <si>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</si>
  <si>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</si>
  <si>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</si>
  <si>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</si>
  <si>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</si>
  <si>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</si>
  <si>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</si>
  <si>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</si>
  <si>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</si>
  <si>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</si>
  <si>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</si>
  <si>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</si>
  <si>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</si>
  <si>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</si>
  <si>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</si>
  <si>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</si>
  <si>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</si>
  <si>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</si>
  <si>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</si>
  <si>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</si>
  <si>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</si>
  <si>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</si>
  <si>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</si>
  <si>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</si>
  <si>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</si>
  <si>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</si>
  <si>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</si>
  <si>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</si>
  <si>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</si>
  <si>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</si>
  <si>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</si>
  <si>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</si>
  <si>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</si>
  <si>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</si>
  <si>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</si>
  <si>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</si>
  <si>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</si>
  <si>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</si>
  <si>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</si>
  <si>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</si>
  <si>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</si>
  <si>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</si>
  <si>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</si>
  <si>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</si>
  <si>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</si>
  <si>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</si>
  <si>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</si>
  <si>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</si>
  <si>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</si>
  <si>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</si>
  <si>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</si>
  <si>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</si>
  <si>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</si>
  <si>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</si>
  <si>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</si>
  <si>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</si>
  <si>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</si>
  <si>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</si>
  <si>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</si>
  <si>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</si>
  <si>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</si>
  <si>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</si>
  <si>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</si>
  <si>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</si>
  <si>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</si>
  <si>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</si>
  <si>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</si>
  <si>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</si>
  <si>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</si>
  <si>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</si>
  <si>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</si>
  <si>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</si>
  <si>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</si>
  <si>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</si>
  <si>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</si>
  <si>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</si>
  <si>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</si>
  <si>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</si>
  <si>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</si>
  <si>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</si>
  <si>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</si>
  <si>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</si>
  <si>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</si>
  <si>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</si>
  <si>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</si>
  <si>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</si>
  <si>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</si>
  <si>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</si>
  <si>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</si>
  <si>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</si>
  <si>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</si>
  <si>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</si>
  <si>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</si>
  <si>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</si>
  <si>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</si>
  <si>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</si>
  <si>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</si>
  <si>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</si>
  <si>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</si>
  <si>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</si>
  <si>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</si>
  <si>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</si>
  <si>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</si>
  <si>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</si>
  <si>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</si>
  <si>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</si>
  <si>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</si>
  <si>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</si>
  <si>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</si>
  <si>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</si>
  <si>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</si>
  <si>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</si>
  <si>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</si>
  <si>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</si>
  <si>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</si>
  <si>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</si>
  <si>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</si>
  <si>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</si>
  <si>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</si>
  <si>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</si>
  <si>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</si>
  <si>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</si>
  <si>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</si>
  <si>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</si>
  <si>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</si>
  <si>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</si>
  <si>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</si>
  <si>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</si>
  <si>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</si>
  <si>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</si>
  <si>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</si>
  <si>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</si>
  <si>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</si>
  <si>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</si>
  <si>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</si>
  <si>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</si>
  <si>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</si>
  <si>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</si>
  <si>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</si>
  <si>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</si>
  <si>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</si>
  <si>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</si>
  <si>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</si>
  <si>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</si>
  <si>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</si>
  <si>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</si>
  <si>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</si>
  <si>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</si>
  <si>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</si>
  <si>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</si>
  <si>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</si>
  <si>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</si>
  <si>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</si>
  <si>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</si>
  <si>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</si>
  <si>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</si>
  <si>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</si>
  <si>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</si>
  <si>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</si>
  <si>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</si>
  <si>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</si>
  <si>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</si>
  <si>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</si>
  <si>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</si>
  <si>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</si>
  <si>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</si>
  <si>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</si>
  <si>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</si>
  <si>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</si>
  <si>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</si>
  <si>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</si>
  <si>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</si>
  <si>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</si>
  <si>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</si>
  <si>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</si>
  <si>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</si>
  <si>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</si>
  <si>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</si>
  <si>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</si>
  <si>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</si>
  <si>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</si>
  <si>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</si>
  <si>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</si>
  <si>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</si>
  <si>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</si>
  <si>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</si>
  <si>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</si>
  <si>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</si>
  <si>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</si>
  <si>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</si>
  <si>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</si>
  <si>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</si>
  <si>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</si>
  <si>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</si>
  <si>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</si>
  <si>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</si>
  <si>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</si>
  <si>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</si>
  <si>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</si>
  <si>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</si>
  <si>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</si>
  <si>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</si>
  <si>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</si>
  <si>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</si>
  <si>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</si>
  <si>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</si>
  <si>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</si>
  <si>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</si>
  <si>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</si>
  <si>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</si>
  <si>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</si>
  <si>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</si>
  <si>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</si>
  <si>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</si>
  <si>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</si>
  <si>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</si>
  <si>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</si>
  <si>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</si>
  <si>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</si>
  <si>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</si>
  <si>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</si>
  <si>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</si>
  <si>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</si>
  <si>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</si>
  <si>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</si>
  <si>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</si>
  <si>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</si>
  <si>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</si>
  <si>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</si>
  <si>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</si>
  <si>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</si>
  <si>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</si>
  <si>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</si>
  <si>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</si>
  <si>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</si>
  <si>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</si>
  <si>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</si>
  <si>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</si>
  <si>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</si>
  <si>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</si>
  <si>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</si>
  <si>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</si>
  <si>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</si>
  <si>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</si>
  <si>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</si>
  <si>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</si>
  <si>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</si>
  <si>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</si>
  <si>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</si>
  <si>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</si>
  <si>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</si>
  <si>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</si>
  <si>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</si>
  <si>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</si>
  <si>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</si>
  <si>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</si>
  <si>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</si>
  <si>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</si>
  <si>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</si>
  <si>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</si>
  <si>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</si>
  <si>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</si>
  <si>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</si>
  <si>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</si>
  <si>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</si>
  <si>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</si>
  <si>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</si>
  <si>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</si>
  <si>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</si>
  <si>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</si>
  <si>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</si>
  <si>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</si>
  <si>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</si>
  <si>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</si>
  <si>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</si>
  <si>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</si>
  <si>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</si>
  <si>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</si>
  <si>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</si>
  <si>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</si>
  <si>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</si>
  <si>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</si>
  <si>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</si>
  <si>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</si>
  <si>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</si>
  <si>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</si>
  <si>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</si>
  <si>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</si>
  <si>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</si>
  <si>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</si>
  <si>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</si>
  <si>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</si>
  <si>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</si>
  <si>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</si>
  <si>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</si>
  <si>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</si>
  <si>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</si>
  <si>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</si>
  <si>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</si>
  <si>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</si>
  <si>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</si>
  <si>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</si>
  <si>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</si>
  <si>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</si>
  <si>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</si>
  <si>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</si>
  <si>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</si>
  <si>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</si>
  <si>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</si>
  <si>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</si>
  <si>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</si>
  <si>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</si>
  <si>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</si>
  <si>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</si>
  <si>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</si>
  <si>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</si>
  <si>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</si>
  <si>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</si>
  <si>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</si>
  <si>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</si>
  <si>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</si>
  <si>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</si>
  <si>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</si>
  <si>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</si>
  <si>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</si>
  <si>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</si>
  <si>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</si>
  <si>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</si>
  <si>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</si>
  <si>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</si>
  <si>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</si>
  <si>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</si>
  <si>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</si>
  <si>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</si>
  <si>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</si>
  <si>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</si>
  <si>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</si>
  <si>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</si>
  <si>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</si>
  <si>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</si>
  <si>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</si>
  <si>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</si>
  <si>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</si>
  <si>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</si>
  <si>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</si>
  <si>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</si>
  <si>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</si>
  <si>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</si>
  <si>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</si>
  <si>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</si>
  <si>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</si>
  <si>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</si>
  <si>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</si>
  <si>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</si>
  <si>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</si>
  <si>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</si>
  <si>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</si>
  <si>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</si>
  <si>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</si>
  <si>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</si>
  <si>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</si>
  <si>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</si>
  <si>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</si>
  <si>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</si>
  <si>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</si>
  <si>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</si>
  <si>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</si>
  <si>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</si>
  <si>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</si>
  <si>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</si>
  <si>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</si>
  <si>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</si>
  <si>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</si>
  <si>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</si>
  <si>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</si>
  <si>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</si>
  <si>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</si>
  <si>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</si>
  <si>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</si>
  <si>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</si>
  <si>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</si>
  <si>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</si>
  <si>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</si>
  <si>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</si>
  <si>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</si>
  <si>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</si>
  <si>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</si>
  <si>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</si>
  <si>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</si>
  <si>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</si>
  <si>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</si>
  <si>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</si>
  <si>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</si>
  <si>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</si>
  <si>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</si>
  <si>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</si>
  <si>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</si>
  <si>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</si>
  <si>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</si>
  <si>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</si>
  <si>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</si>
  <si>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</si>
  <si>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</si>
  <si>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</si>
  <si>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</si>
  <si>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</si>
  <si>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</si>
  <si>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</si>
  <si>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</si>
  <si>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</si>
  <si>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</si>
  <si>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</si>
  <si>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</si>
  <si>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</si>
  <si>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</si>
  <si>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</si>
  <si>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</si>
  <si>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</si>
  <si>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</si>
  <si>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</si>
  <si>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</si>
  <si>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</si>
  <si>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</si>
  <si>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</si>
  <si>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</si>
  <si>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</si>
  <si>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</si>
  <si>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</si>
  <si>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</si>
  <si>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</si>
  <si>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</si>
  <si>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</si>
  <si>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</si>
  <si>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</si>
  <si>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</si>
  <si>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</si>
  <si>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</si>
  <si>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</si>
  <si>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</si>
  <si>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</si>
  <si>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</si>
  <si>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</si>
  <si>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</si>
  <si>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</si>
  <si>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</si>
  <si>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</si>
  <si>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</si>
  <si>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</si>
  <si>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</si>
  <si>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</si>
  <si>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</si>
  <si>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</si>
  <si>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</si>
  <si>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</si>
  <si>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</si>
  <si>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</si>
  <si>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</si>
  <si>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</si>
  <si>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</si>
  <si>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</si>
  <si>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</si>
  <si>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</si>
  <si>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</si>
  <si>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</si>
  <si>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</si>
  <si>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</si>
  <si>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</si>
  <si>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</si>
  <si>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</si>
  <si>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</si>
  <si>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</si>
  <si>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</si>
  <si>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</si>
  <si>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</si>
  <si>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</si>
  <si>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</si>
  <si>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</si>
  <si>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</si>
  <si>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</si>
  <si>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</si>
  <si>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</si>
  <si>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</si>
  <si>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</si>
  <si>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</si>
  <si>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</si>
  <si>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</si>
  <si>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</si>
  <si>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</si>
  <si>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</si>
  <si>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</si>
  <si>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</si>
  <si>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</si>
  <si>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</si>
  <si>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</si>
  <si>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</si>
  <si>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</si>
  <si>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</si>
  <si>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</si>
  <si>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</si>
  <si>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</si>
  <si>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</si>
  <si>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</si>
  <si>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</si>
  <si>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</si>
  <si>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</si>
  <si>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</si>
  <si>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</si>
  <si>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</si>
  <si>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</si>
  <si>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</si>
  <si>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</si>
  <si>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</si>
  <si>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</si>
  <si>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</si>
  <si>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</si>
  <si>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</si>
  <si>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</si>
  <si>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</si>
  <si>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</si>
  <si>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</si>
  <si>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</si>
  <si>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</si>
  <si>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</si>
  <si>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</si>
  <si>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</si>
  <si>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</si>
  <si>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</si>
  <si>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</si>
  <si>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</si>
  <si>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</si>
  <si>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</si>
  <si>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</si>
  <si>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</si>
  <si>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</si>
  <si>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</si>
  <si>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</si>
  <si>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</si>
  <si>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</si>
  <si>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</si>
  <si>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</si>
  <si>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</si>
  <si>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</si>
  <si>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</si>
  <si>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</si>
  <si>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</si>
  <si>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</si>
  <si>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</si>
  <si>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</si>
  <si>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</si>
  <si>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</si>
  <si>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</si>
  <si>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</si>
  <si>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</si>
  <si>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</si>
  <si>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</si>
  <si>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</si>
  <si>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</si>
  <si>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</si>
  <si>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</si>
  <si>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</si>
  <si>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</si>
  <si>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</si>
  <si>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</si>
  <si>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</si>
  <si>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</si>
  <si>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</si>
  <si>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</si>
  <si>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</si>
  <si>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</si>
  <si>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</si>
  <si>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</si>
  <si>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</si>
  <si>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</si>
  <si>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</si>
  <si>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</si>
  <si>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</si>
  <si>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</si>
  <si>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</si>
  <si>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</si>
  <si>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</si>
  <si>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</si>
  <si>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</si>
  <si>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</si>
  <si>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</si>
  <si>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</si>
  <si>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</si>
  <si>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</si>
  <si>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</si>
  <si>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</si>
  <si>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</si>
  <si>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</si>
  <si>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</si>
  <si>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</si>
  <si>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</si>
  <si>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</si>
  <si>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</si>
  <si>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</si>
  <si>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</si>
  <si>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</si>
  <si>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</si>
  <si>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</si>
  <si>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</si>
  <si>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</si>
  <si>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</si>
  <si>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</si>
  <si>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</si>
  <si>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</si>
  <si>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</si>
  <si>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</si>
  <si>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</si>
  <si>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</si>
  <si>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</si>
  <si>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</si>
  <si>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</si>
  <si>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</si>
  <si>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</si>
  <si>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</si>
  <si>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</si>
  <si>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</si>
  <si>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</si>
  <si>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</si>
  <si>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</si>
  <si>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</si>
  <si>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</si>
  <si>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</si>
  <si>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</si>
  <si>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</si>
  <si>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</si>
  <si>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</si>
  <si>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</si>
  <si>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</si>
  <si>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</si>
  <si>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</si>
  <si>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</si>
  <si>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</si>
  <si>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</si>
  <si>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</si>
  <si>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</si>
  <si>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</si>
  <si>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</si>
  <si>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</si>
  <si>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</si>
  <si>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</si>
  <si>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</si>
  <si>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</si>
  <si>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</si>
  <si>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</si>
  <si>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</si>
  <si>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</si>
  <si>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</si>
  <si>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</si>
  <si>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</si>
  <si>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</si>
  <si>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</si>
  <si>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</si>
  <si>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</si>
  <si>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</si>
  <si>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</si>
  <si>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</si>
  <si>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</si>
  <si>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</si>
  <si>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</si>
  <si>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</si>
  <si>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</si>
  <si>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</si>
  <si>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</si>
  <si>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</si>
  <si>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</si>
  <si>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</si>
  <si>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</si>
  <si>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</si>
  <si>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</si>
  <si>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</si>
  <si>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</si>
  <si>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</si>
  <si>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</si>
  <si>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</si>
  <si>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</si>
  <si>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</si>
  <si>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</si>
  <si>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</si>
  <si>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</si>
  <si>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</si>
  <si>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</si>
  <si>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</si>
  <si>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</si>
  <si>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</si>
  <si>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</si>
  <si>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</si>
  <si>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</si>
  <si>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</si>
  <si>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</si>
  <si>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</si>
  <si>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</si>
  <si>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</si>
  <si>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</si>
  <si>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</si>
  <si>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</si>
  <si>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</si>
  <si>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</si>
  <si>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</si>
  <si>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</si>
  <si>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</si>
  <si>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</si>
  <si>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</si>
  <si>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</si>
  <si>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</si>
  <si>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</si>
  <si>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</si>
  <si>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</si>
  <si>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</si>
  <si>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</si>
  <si>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</si>
  <si>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</si>
  <si>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</si>
  <si>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</si>
  <si>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</si>
  <si>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</si>
  <si>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</si>
  <si>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</si>
  <si>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</si>
  <si>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</si>
  <si>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</si>
  <si>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</si>
  <si>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</si>
  <si>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</si>
  <si>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</si>
  <si>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</si>
  <si>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</si>
  <si>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</si>
  <si>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</si>
  <si>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</si>
  <si>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</si>
  <si>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</si>
  <si>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</si>
  <si>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</si>
  <si>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</si>
  <si>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</si>
  <si>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</si>
  <si>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</si>
  <si>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</si>
  <si>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</si>
  <si>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</si>
  <si>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</si>
  <si>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</si>
  <si>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</si>
  <si>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</si>
  <si>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</si>
  <si>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</si>
  <si>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</si>
  <si>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</si>
  <si>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</si>
  <si>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</si>
  <si>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</si>
  <si>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</si>
  <si>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</si>
  <si>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</si>
  <si>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</si>
  <si>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</si>
  <si>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</si>
  <si>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</si>
  <si>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</si>
  <si>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</si>
  <si>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</si>
  <si>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</si>
  <si>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</si>
  <si>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</si>
  <si>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</si>
  <si>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</si>
  <si>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</si>
  <si>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</si>
  <si>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</si>
  <si>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</si>
  <si>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</si>
  <si>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</si>
  <si>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</si>
  <si>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</si>
  <si>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</si>
  <si>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</si>
  <si>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</si>
  <si>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</si>
  <si>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</si>
  <si>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</si>
  <si>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</si>
  <si>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</si>
  <si>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</si>
  <si>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</si>
  <si>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</si>
  <si>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</si>
  <si>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</si>
  <si>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</si>
  <si>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</si>
  <si>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</si>
  <si>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</si>
  <si>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</si>
  <si>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</si>
  <si>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</si>
  <si>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</si>
  <si>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</si>
  <si>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</si>
  <si>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</si>
  <si>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</si>
  <si>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</si>
  <si>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</si>
  <si>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</si>
  <si>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</si>
  <si>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</si>
  <si>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</si>
  <si>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</si>
  <si>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</si>
  <si>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</si>
  <si>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</si>
  <si>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</si>
  <si>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</si>
  <si>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</si>
  <si>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</si>
  <si>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</si>
  <si>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</si>
  <si>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</si>
  <si>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</si>
  <si>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</si>
  <si>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</si>
  <si>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</si>
  <si>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</si>
  <si>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</si>
  <si>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</si>
  <si>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</si>
  <si>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</si>
  <si>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</si>
  <si>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</si>
  <si>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</si>
  <si>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</si>
  <si>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</si>
  <si>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</si>
  <si>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</si>
  <si>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</si>
  <si>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</si>
  <si>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</si>
  <si>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</si>
  <si>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</si>
  <si>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</si>
  <si>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</si>
  <si>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</si>
  <si>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</si>
  <si>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</si>
  <si>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</si>
  <si>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</si>
  <si>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</si>
  <si>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</si>
  <si>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</si>
  <si>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</si>
  <si>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</si>
  <si>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</si>
  <si>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</si>
  <si>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</si>
  <si>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</si>
  <si>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</si>
  <si>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</si>
  <si>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</si>
  <si>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</si>
  <si>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</si>
  <si>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</si>
  <si>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</si>
  <si>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</si>
  <si>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</si>
  <si>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</si>
  <si>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</si>
  <si>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</si>
  <si>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</si>
  <si>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</si>
  <si>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</si>
  <si>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</si>
  <si>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</si>
  <si>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</si>
  <si>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</si>
  <si>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</si>
  <si>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</si>
  <si>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</si>
  <si>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</si>
  <si>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</si>
  <si>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</si>
  <si>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</si>
  <si>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</si>
  <si>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</si>
  <si>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</si>
  <si>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</si>
  <si>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</si>
  <si>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</si>
  <si>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</si>
  <si>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</si>
  <si>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</si>
  <si>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</si>
  <si>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</si>
  <si>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</si>
  <si>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</si>
  <si>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</si>
  <si>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</si>
  <si>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</si>
  <si>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</si>
  <si>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</si>
  <si>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</si>
  <si>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</si>
  <si>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</si>
  <si>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</si>
  <si>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</si>
  <si>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</si>
  <si>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</si>
  <si>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</si>
  <si>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</si>
  <si>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</si>
  <si>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</si>
  <si>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</si>
  <si>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</si>
  <si>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</si>
  <si>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</si>
  <si>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</si>
  <si>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</si>
  <si>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</si>
  <si>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</si>
  <si>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</si>
  <si>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</si>
  <si>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</si>
  <si>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</si>
  <si>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</si>
  <si>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</si>
  <si>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</si>
  <si>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</si>
  <si>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</si>
  <si>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</si>
  <si>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</si>
  <si>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</si>
  <si>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</si>
  <si>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</si>
  <si>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</si>
  <si>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</si>
  <si>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</si>
  <si>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</si>
  <si>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</si>
  <si>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</si>
  <si>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</si>
  <si>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</si>
  <si>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</si>
  <si>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</si>
  <si>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</si>
  <si>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</si>
  <si>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</si>
  <si>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</si>
  <si>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</si>
  <si>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</si>
  <si>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</si>
  <si>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</si>
  <si>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</si>
  <si>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</si>
  <si>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</si>
  <si>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</si>
  <si>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</si>
  <si>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</si>
  <si>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</si>
  <si>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</si>
  <si>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</si>
  <si>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</si>
  <si>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</si>
  <si>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</si>
  <si>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</si>
  <si>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</si>
  <si>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</si>
  <si>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</si>
  <si>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</si>
  <si>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</si>
  <si>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</si>
  <si>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</si>
  <si>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</si>
  <si>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</si>
  <si>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</si>
  <si>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</si>
  <si>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</si>
  <si>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</si>
  <si>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</si>
  <si>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</si>
  <si>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</si>
  <si>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</si>
  <si>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</si>
  <si>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</si>
  <si>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</si>
  <si>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</si>
  <si>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</si>
  <si>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</si>
  <si>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</si>
  <si>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</si>
  <si>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</si>
  <si>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</si>
  <si>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</si>
  <si>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</si>
  <si>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</si>
  <si>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</si>
  <si>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</si>
  <si>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</si>
  <si>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</si>
  <si>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</si>
  <si>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</si>
  <si>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</si>
  <si>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</si>
  <si>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</si>
  <si>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</si>
  <si>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</si>
  <si>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</si>
  <si>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</si>
  <si>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</si>
  <si>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</si>
  <si>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</si>
  <si>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</si>
  <si>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</si>
  <si>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</si>
  <si>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</si>
  <si>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</si>
  <si>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</si>
  <si>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</si>
  <si>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</si>
  <si>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</si>
  <si>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</si>
  <si>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</si>
  <si>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</si>
  <si>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</si>
  <si>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</si>
  <si>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</si>
  <si>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</si>
  <si>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</si>
  <si>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</si>
  <si>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</si>
  <si>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</si>
  <si>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</si>
  <si>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</si>
  <si>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</si>
  <si>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</si>
  <si>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</si>
  <si>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</si>
  <si>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</si>
  <si>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</si>
  <si>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</si>
  <si>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</si>
  <si>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</si>
  <si>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</si>
  <si>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</si>
  <si>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</si>
  <si>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</si>
  <si>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</si>
  <si>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</si>
  <si>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</si>
  <si>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</si>
  <si>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</si>
  <si>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</si>
  <si>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</si>
  <si>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</si>
  <si>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</si>
  <si>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</si>
  <si>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</si>
  <si>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</si>
  <si>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</si>
  <si>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</si>
  <si>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</si>
  <si>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</si>
  <si>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</si>
  <si>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</si>
  <si>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</si>
  <si>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</si>
  <si>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</si>
  <si>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</si>
  <si>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</si>
  <si>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</si>
  <si>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</si>
  <si>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</si>
  <si>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</si>
  <si>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</si>
  <si>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</si>
  <si>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</si>
  <si>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</si>
  <si>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</si>
  <si>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</si>
  <si>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</si>
  <si>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</si>
  <si>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</si>
  <si>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</si>
  <si>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</si>
  <si>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</si>
  <si>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</si>
  <si>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</si>
  <si>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</si>
  <si>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</si>
  <si>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</si>
  <si>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</si>
  <si>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</si>
  <si>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</si>
  <si>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</si>
  <si>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</si>
  <si>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</si>
  <si>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</si>
  <si>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</si>
  <si>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</si>
  <si>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</si>
  <si>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</si>
  <si>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</si>
  <si>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</si>
  <si>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</si>
  <si>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</si>
  <si>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</si>
  <si>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</si>
  <si>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</si>
  <si>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</si>
  <si>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</si>
  <si>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</si>
  <si>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</si>
  <si>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</si>
  <si>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</si>
  <si>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</si>
  <si>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</si>
  <si>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</si>
  <si>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</si>
  <si>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</si>
  <si>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</si>
  <si>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</si>
  <si>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</si>
  <si>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</si>
  <si>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</si>
  <si>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</si>
  <si>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</si>
  <si>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</si>
  <si>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</si>
  <si>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</si>
  <si>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</si>
  <si>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</si>
  <si>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</si>
  <si>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</si>
  <si>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</si>
  <si>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</si>
  <si>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</si>
  <si>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</si>
  <si>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</si>
  <si>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</si>
  <si>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</si>
  <si>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</si>
  <si>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</si>
  <si>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</si>
  <si>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</si>
  <si>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</si>
  <si>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</si>
  <si>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</si>
  <si>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</si>
  <si>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</si>
  <si>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</si>
  <si>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</si>
  <si>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</si>
  <si>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</si>
  <si>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</si>
  <si>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</si>
  <si>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</si>
  <si>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</si>
  <si>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</si>
  <si>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</si>
  <si>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</si>
  <si>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</si>
  <si>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</si>
  <si>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</si>
  <si>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</si>
  <si>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</si>
  <si>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</si>
  <si>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</si>
  <si>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</si>
  <si>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</si>
  <si>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</si>
  <si>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</si>
  <si>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</si>
  <si>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</si>
  <si>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</si>
  <si>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</si>
  <si>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</si>
  <si>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</si>
  <si>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</si>
  <si>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</si>
  <si>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</si>
  <si>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</si>
  <si>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</si>
  <si>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</si>
  <si>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</si>
  <si>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</si>
  <si>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</si>
  <si>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</si>
  <si>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</si>
  <si>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</si>
  <si>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</si>
  <si>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</si>
  <si>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</si>
  <si>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</si>
  <si>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</si>
  <si>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</si>
  <si>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</si>
  <si>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</si>
  <si>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</si>
  <si>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</si>
  <si>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</si>
  <si>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</si>
  <si>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</si>
  <si>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</si>
  <si>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</si>
  <si>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</si>
  <si>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</si>
  <si>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</si>
  <si>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</si>
  <si>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</si>
  <si>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</si>
  <si>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</si>
  <si>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</si>
  <si>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</si>
  <si>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</si>
  <si>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</si>
  <si>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</si>
  <si>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</si>
  <si>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</si>
  <si>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</si>
  <si>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</si>
  <si>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</si>
  <si>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</si>
  <si>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</si>
  <si>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</si>
  <si>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</si>
  <si>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</si>
  <si>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</si>
  <si>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</si>
  <si>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</si>
  <si>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</si>
  <si>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</si>
  <si>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</si>
  <si>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</si>
  <si>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</si>
  <si>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</si>
  <si>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</si>
  <si>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</si>
  <si>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</si>
  <si>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</si>
  <si>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</si>
  <si>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</si>
  <si>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</si>
  <si>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</si>
  <si>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</si>
  <si>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</si>
  <si>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</si>
  <si>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</si>
  <si>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</si>
  <si>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</si>
  <si>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</si>
  <si>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</si>
  <si>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</si>
  <si>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</si>
  <si>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</si>
  <si>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</si>
  <si>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</si>
  <si>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</si>
  <si>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</si>
  <si>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</si>
  <si>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</si>
  <si>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</si>
  <si>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</si>
  <si>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</si>
  <si>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</si>
  <si>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</si>
  <si>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</si>
  <si>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</si>
  <si>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</si>
  <si>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</si>
  <si>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</si>
  <si>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</si>
  <si>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</si>
  <si>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</si>
  <si>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</si>
  <si>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</si>
  <si>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</si>
  <si>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</si>
  <si>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</si>
  <si>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</si>
  <si>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</si>
  <si>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</si>
  <si>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</si>
  <si>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</si>
  <si>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</si>
  <si>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</si>
  <si>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</si>
  <si>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</si>
  <si>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</si>
  <si>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</si>
  <si>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</si>
  <si>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</si>
  <si>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</si>
  <si>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</si>
  <si>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</si>
  <si>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</si>
  <si>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</si>
  <si>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</si>
  <si>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</si>
  <si>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</si>
  <si>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</si>
  <si>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</si>
  <si>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</si>
  <si>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</si>
  <si>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</si>
  <si>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</si>
  <si>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</si>
  <si>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</si>
  <si>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</si>
  <si>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</si>
  <si>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</si>
  <si>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</si>
  <si>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</si>
  <si>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</si>
  <si>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</si>
  <si>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</si>
  <si>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</si>
  <si>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</si>
  <si>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</si>
  <si>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</si>
  <si>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</si>
  <si>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</si>
  <si>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</si>
  <si>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</si>
  <si>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</si>
  <si>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</si>
  <si>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</si>
  <si>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</si>
  <si>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</si>
  <si>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</si>
  <si>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</si>
  <si>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</si>
  <si>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</si>
  <si>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</si>
  <si>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</si>
  <si>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</si>
  <si>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</si>
  <si>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</si>
  <si>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</si>
  <si>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</si>
  <si>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</si>
  <si>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</si>
  <si>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</si>
  <si>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</si>
  <si>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</si>
  <si>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</si>
  <si>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</si>
  <si>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</si>
  <si>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</si>
  <si>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</si>
  <si>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</si>
  <si>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</si>
  <si>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</si>
  <si>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</si>
  <si>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</si>
  <si>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</si>
  <si>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</si>
  <si>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</si>
  <si>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</si>
  <si>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</si>
  <si>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</si>
  <si>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</si>
  <si>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</si>
  <si>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</si>
  <si>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</si>
  <si>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</si>
  <si>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</si>
  <si>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</si>
  <si>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</si>
  <si>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</si>
  <si>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</si>
  <si>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</si>
  <si>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</si>
  <si>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</si>
  <si>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</si>
  <si>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</si>
  <si>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</si>
  <si>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</si>
  <si>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</si>
  <si>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</si>
  <si>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</si>
  <si>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</si>
  <si>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</si>
  <si>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</si>
  <si>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</si>
  <si>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</si>
  <si>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</si>
  <si>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</si>
  <si>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</si>
  <si>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</si>
  <si>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</si>
  <si>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</si>
  <si>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</si>
  <si>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</si>
  <si>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</si>
  <si>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</si>
  <si>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</si>
  <si>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</si>
  <si>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</si>
  <si>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</si>
  <si>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</si>
  <si>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</si>
  <si>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</si>
  <si>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</si>
  <si>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</si>
  <si>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</si>
  <si>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</si>
  <si>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</si>
  <si>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</si>
  <si>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</si>
  <si>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</si>
  <si>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</si>
  <si>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</si>
  <si>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</si>
  <si>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</si>
  <si>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</si>
  <si>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</si>
  <si>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</si>
  <si>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</si>
  <si>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</si>
  <si>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</si>
  <si>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</si>
  <si>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</si>
  <si>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</si>
  <si>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</si>
  <si>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</si>
  <si>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</si>
  <si>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</si>
  <si>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</si>
  <si>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</si>
  <si>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</si>
  <si>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</si>
  <si>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</si>
  <si>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</si>
  <si>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</si>
  <si>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</si>
  <si>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</si>
  <si>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</si>
  <si>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</si>
  <si>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</si>
  <si>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</si>
  <si>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</si>
  <si>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</si>
  <si>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</si>
  <si>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</si>
  <si>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</si>
  <si>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</si>
  <si>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</si>
  <si>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</si>
  <si>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</si>
  <si>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</si>
  <si>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</si>
  <si>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</si>
  <si>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</si>
  <si>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</si>
  <si>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</si>
  <si>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</si>
  <si>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</si>
  <si>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</si>
  <si>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</si>
  <si>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</si>
  <si>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</si>
  <si>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</si>
  <si>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</si>
  <si>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</si>
  <si>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</si>
  <si>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</si>
  <si>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</si>
  <si>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</si>
  <si>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</si>
  <si>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</si>
  <si>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</si>
  <si>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</si>
  <si>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</si>
  <si>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</si>
  <si>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</si>
  <si>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</si>
  <si>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</si>
  <si>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</si>
  <si>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</si>
  <si>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</si>
  <si>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</si>
  <si>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</si>
  <si>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</si>
  <si>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</si>
  <si>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</si>
  <si>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</si>
  <si>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</si>
  <si>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</si>
  <si>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</si>
  <si>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</si>
  <si>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</si>
  <si>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</si>
  <si>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</si>
  <si>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</si>
  <si>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</si>
  <si>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</si>
  <si>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</si>
  <si>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</si>
  <si>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</si>
  <si>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</si>
  <si>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</si>
  <si>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</si>
  <si>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</si>
  <si>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</si>
  <si>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</si>
  <si>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</si>
  <si>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</si>
  <si>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</si>
  <si>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</si>
  <si>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</si>
  <si>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</si>
  <si>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</si>
  <si>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</si>
  <si>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</si>
  <si>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</si>
  <si>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</si>
  <si>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</si>
  <si>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</si>
  <si>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</si>
  <si>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</si>
  <si>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</si>
  <si>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</si>
  <si>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</si>
  <si>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</si>
  <si>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</si>
  <si>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</si>
  <si>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</si>
  <si>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</si>
  <si>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</si>
  <si>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</si>
  <si>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</si>
  <si>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</si>
  <si>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</si>
  <si>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</si>
  <si>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</si>
  <si>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</si>
  <si>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</si>
  <si>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</si>
  <si>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</si>
  <si>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</si>
  <si>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</si>
  <si>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</si>
  <si>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</si>
  <si>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</si>
  <si>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</si>
  <si>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</si>
  <si>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</si>
  <si>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</si>
  <si>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</si>
  <si>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</si>
  <si>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</si>
  <si>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</si>
  <si>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</si>
  <si>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</si>
  <si>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</si>
  <si>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</si>
  <si>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</si>
  <si>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</si>
  <si>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</si>
  <si>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</si>
  <si>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</si>
  <si>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</si>
  <si>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</si>
  <si>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</si>
  <si>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</si>
  <si>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</si>
  <si>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</si>
  <si>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</si>
  <si>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</si>
  <si>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</si>
  <si>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</si>
  <si>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</si>
  <si>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</si>
  <si>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</si>
  <si>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</si>
  <si>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</si>
  <si>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</si>
  <si>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</si>
  <si>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</si>
  <si>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</si>
  <si>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</si>
  <si>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</si>
  <si>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</si>
  <si>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</si>
  <si>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</si>
  <si>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</si>
  <si>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</si>
  <si>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</si>
  <si>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</si>
  <si>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</si>
  <si>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</si>
  <si>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</si>
  <si>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</si>
  <si>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</si>
  <si>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</si>
  <si>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</si>
  <si>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</si>
  <si>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</si>
  <si>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</si>
  <si>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</si>
  <si>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</si>
  <si>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</si>
  <si>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</si>
  <si>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</si>
  <si>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</si>
  <si>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</si>
  <si>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</si>
  <si>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</si>
  <si>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</si>
  <si>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</si>
  <si>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</si>
  <si>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</si>
  <si>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</si>
  <si>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</si>
  <si>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</si>
  <si>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</si>
  <si>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</si>
  <si>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</si>
  <si>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</si>
  <si>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</si>
  <si>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</si>
  <si>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</si>
  <si>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</si>
  <si>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</si>
  <si>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</si>
  <si>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</si>
  <si>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</si>
  <si>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</si>
  <si>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</si>
  <si>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</si>
  <si>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</si>
  <si>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</si>
  <si>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</si>
  <si>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</si>
  <si>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</si>
  <si>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</si>
  <si>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</si>
  <si>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</si>
  <si>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</si>
  <si>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</si>
  <si>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</si>
  <si>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</si>
  <si>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</si>
  <si>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</si>
  <si>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</si>
  <si>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</si>
  <si>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</si>
  <si>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</si>
  <si>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</si>
  <si>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</si>
  <si>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</si>
  <si>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</si>
  <si>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</si>
  <si>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</si>
  <si>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</si>
  <si>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</si>
  <si>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</si>
  <si>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</si>
  <si>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</si>
  <si>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</si>
  <si>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</si>
  <si>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</si>
  <si>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</si>
  <si>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</si>
  <si>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</si>
  <si>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</si>
  <si>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</si>
  <si>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</si>
  <si>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</si>
  <si>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</si>
  <si>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</si>
  <si>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</si>
  <si>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</si>
  <si>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</si>
  <si>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</si>
  <si>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</si>
  <si>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</si>
  <si>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</si>
  <si>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</si>
  <si>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</si>
  <si>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</si>
  <si>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</si>
  <si>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</si>
  <si>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</si>
  <si>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</si>
  <si>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</si>
  <si>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</si>
  <si>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</si>
  <si>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</si>
  <si>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</si>
  <si>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</si>
  <si>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</si>
  <si>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</si>
  <si>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</si>
  <si>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</si>
  <si>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</si>
  <si>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</si>
  <si>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</si>
  <si>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</si>
  <si>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</si>
  <si>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</si>
  <si>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</si>
  <si>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</si>
  <si>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</si>
  <si>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</si>
  <si>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</si>
  <si>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</si>
  <si>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</si>
  <si>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</si>
  <si>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</si>
  <si>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</si>
  <si>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</si>
  <si>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</si>
  <si>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</si>
  <si>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</si>
  <si>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</si>
  <si>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</si>
  <si>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</si>
  <si>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</si>
  <si>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</si>
  <si>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</si>
  <si>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</si>
  <si>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</si>
  <si>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</si>
  <si>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</si>
  <si>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</si>
  <si>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</si>
  <si>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</si>
  <si>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</si>
  <si>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</si>
  <si>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</si>
  <si>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</si>
  <si>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</si>
  <si>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</si>
  <si>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</si>
  <si>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</si>
  <si>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</si>
  <si>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</si>
  <si>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</si>
  <si>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</si>
  <si>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</si>
  <si>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</si>
  <si>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</si>
  <si>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</si>
  <si>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</si>
  <si>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</si>
  <si>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</si>
  <si>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</si>
  <si>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</si>
  <si>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</si>
  <si>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</si>
  <si>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</si>
  <si>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</si>
  <si>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</si>
  <si>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</si>
  <si>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</si>
  <si>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</si>
  <si>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</si>
  <si>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</si>
  <si>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</si>
  <si>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</si>
  <si>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</si>
  <si>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</si>
  <si>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</si>
  <si>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</si>
  <si>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</si>
  <si>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</si>
  <si>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</si>
  <si>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</si>
  <si>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</si>
  <si>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</si>
  <si>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</si>
  <si>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</si>
  <si>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</si>
  <si>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</si>
  <si>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</si>
  <si>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</si>
  <si>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</si>
  <si>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</si>
  <si>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</si>
  <si>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</si>
  <si>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</si>
  <si>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</si>
  <si>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</si>
  <si>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</si>
  <si>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</si>
  <si>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</si>
  <si>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</si>
  <si>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</si>
  <si>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</si>
  <si>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</si>
  <si>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</si>
  <si>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</si>
  <si>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</si>
  <si>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</si>
  <si>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</si>
  <si>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</si>
  <si>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</si>
  <si>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</si>
  <si>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</si>
  <si>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</si>
  <si>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</si>
  <si>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</si>
  <si>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</si>
  <si>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</si>
  <si>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</si>
  <si>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</si>
  <si>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</si>
  <si>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</si>
  <si>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</si>
  <si>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</si>
  <si>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</si>
  <si>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</si>
  <si>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</si>
  <si>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</si>
  <si>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</si>
  <si>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</si>
  <si>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</si>
  <si>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</si>
  <si>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</si>
  <si>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</si>
  <si>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</si>
  <si>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</si>
  <si>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</si>
  <si>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</si>
  <si>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</si>
  <si>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</si>
  <si>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</si>
  <si>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</si>
  <si>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</si>
  <si>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</si>
  <si>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</si>
  <si>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</si>
  <si>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</si>
  <si>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</si>
  <si>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</si>
  <si>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</si>
  <si>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</si>
  <si>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</si>
  <si>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</si>
  <si>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</si>
  <si>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</si>
  <si>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</si>
  <si>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</si>
  <si>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</si>
  <si>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</si>
  <si>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</si>
  <si>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</si>
  <si>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</si>
  <si>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</si>
  <si>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</si>
  <si>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</si>
  <si>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</si>
  <si>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</si>
  <si>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</si>
  <si>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</si>
  <si>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</si>
  <si>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</si>
  <si>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</si>
  <si>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</si>
  <si>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</si>
  <si>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</si>
  <si>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</si>
  <si>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</si>
  <si>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</si>
  <si>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</si>
  <si>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</si>
  <si>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</si>
  <si>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</si>
  <si>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</si>
  <si>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</si>
  <si>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</si>
  <si>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</si>
  <si>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</si>
  <si>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</si>
  <si>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</si>
  <si>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</si>
  <si>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</si>
  <si>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</si>
  <si>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</si>
  <si>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</si>
  <si>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</si>
  <si>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</si>
  <si>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</si>
  <si>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</si>
  <si>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</si>
  <si>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</si>
  <si>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</si>
  <si>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</si>
  <si>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</si>
  <si>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</si>
  <si>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</si>
  <si>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</si>
  <si>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</si>
  <si>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</si>
  <si>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</si>
  <si>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</si>
  <si>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</si>
  <si>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</si>
  <si>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</si>
  <si>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</si>
  <si>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</si>
  <si>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</si>
  <si>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</si>
  <si>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</si>
  <si>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</si>
  <si>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</si>
  <si>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</si>
  <si>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</si>
  <si>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</si>
  <si>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</si>
  <si>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</si>
  <si>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</si>
  <si>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</si>
  <si>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</si>
  <si>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</si>
  <si>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</si>
  <si>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</si>
  <si>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</si>
  <si>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</si>
  <si>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</si>
  <si>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</si>
  <si>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</si>
  <si>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</si>
  <si>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</si>
  <si>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</si>
  <si>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</si>
  <si>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</si>
  <si>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</si>
  <si>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</si>
  <si>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</si>
  <si>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</si>
  <si>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</si>
  <si>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</si>
  <si>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</si>
  <si>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</si>
  <si>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</si>
  <si>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</si>
  <si>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</si>
  <si>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</si>
  <si>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</si>
  <si>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</si>
  <si>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</si>
  <si>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</si>
  <si>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</si>
  <si>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</si>
  <si>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</si>
  <si>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</si>
  <si>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</si>
  <si>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</si>
  <si>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</si>
  <si>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</si>
  <si>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</si>
  <si>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</si>
  <si>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</si>
  <si>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</si>
  <si>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</si>
  <si>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</si>
  <si>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</si>
  <si>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</si>
  <si>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</si>
  <si>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</si>
  <si>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</si>
  <si>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</si>
  <si>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</si>
  <si>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</si>
  <si>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</si>
  <si>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</si>
  <si>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</si>
  <si>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</si>
  <si>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</si>
  <si>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</si>
  <si>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</si>
  <si>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</si>
  <si>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</si>
  <si>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</si>
  <si>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</si>
  <si>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</si>
  <si>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</si>
  <si>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</si>
  <si>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</si>
  <si>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</si>
  <si>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</si>
  <si>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</si>
  <si>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</si>
  <si>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</si>
  <si>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</si>
  <si>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</si>
  <si>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</si>
  <si>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</si>
  <si>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</si>
  <si>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</si>
  <si>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</si>
  <si>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</si>
  <si>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</si>
  <si>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</si>
  <si>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</si>
  <si>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</si>
  <si>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</si>
  <si>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</si>
  <si>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</si>
  <si>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</si>
  <si>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</si>
  <si>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</si>
  <si>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</si>
  <si>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</si>
  <si>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</si>
  <si>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</si>
  <si>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</si>
  <si>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</si>
  <si>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</si>
  <si>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</si>
  <si>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</si>
  <si>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</si>
  <si>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</si>
  <si>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</si>
  <si>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</si>
  <si>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</si>
  <si>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</si>
  <si>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</si>
  <si>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</si>
  <si>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</si>
  <si>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</si>
  <si>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</si>
  <si>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</si>
  <si>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</si>
  <si>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</si>
  <si>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</si>
  <si>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</si>
  <si>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</si>
  <si>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</si>
  <si>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</si>
  <si>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</si>
  <si>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</si>
  <si>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</si>
  <si>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</si>
  <si>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</si>
  <si>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</si>
  <si>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</si>
  <si>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</si>
  <si>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</si>
  <si>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</si>
  <si>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</si>
  <si>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</si>
  <si>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</si>
  <si>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</si>
  <si>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</si>
  <si>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</si>
  <si>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</si>
  <si>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</si>
  <si>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</si>
  <si>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</si>
  <si>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</si>
  <si>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</si>
  <si>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</si>
  <si>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</si>
  <si>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</si>
  <si>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</si>
  <si>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</si>
  <si>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</si>
  <si>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</si>
  <si>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</si>
  <si>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</si>
  <si>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</si>
  <si>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</si>
  <si>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</si>
  <si>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</si>
  <si>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</si>
  <si>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</si>
  <si>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</si>
  <si>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</si>
  <si>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</si>
  <si>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</si>
  <si>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</si>
  <si>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</si>
  <si>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</si>
  <si>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</si>
  <si>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</si>
  <si>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</si>
  <si>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</si>
  <si>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</si>
  <si>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</si>
  <si>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</si>
  <si>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</si>
  <si>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</si>
  <si>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</si>
  <si>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</si>
  <si>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</si>
  <si>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</si>
  <si>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</si>
  <si>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</si>
  <si>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</si>
  <si>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</si>
  <si>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</si>
  <si>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</si>
  <si>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</si>
  <si>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</si>
  <si>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</si>
  <si>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</si>
  <si>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</si>
  <si>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</si>
  <si>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</si>
  <si>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</si>
  <si>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</si>
  <si>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</si>
  <si>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</si>
  <si>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</si>
  <si>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</si>
  <si>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</si>
  <si>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</si>
  <si>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</si>
  <si>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</si>
  <si>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</si>
  <si>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</si>
  <si>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</si>
  <si>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</si>
  <si>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</si>
  <si>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</si>
  <si>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</si>
  <si>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</si>
  <si>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</si>
  <si>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</si>
  <si>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</si>
  <si>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</si>
  <si>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</si>
  <si>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</si>
  <si>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</si>
  <si>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</si>
  <si>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</si>
  <si>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</si>
  <si>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</si>
  <si>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</si>
  <si>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</si>
  <si>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</si>
  <si>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</si>
  <si>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</si>
  <si>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</si>
  <si>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</si>
  <si>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</si>
  <si>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</si>
  <si>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</si>
  <si>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</si>
  <si>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</si>
  <si>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</si>
  <si>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</si>
  <si>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</si>
  <si>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</si>
  <si>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</si>
  <si>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</si>
  <si>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</si>
  <si>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</si>
  <si>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</si>
  <si>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</si>
  <si>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</si>
  <si>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</si>
  <si>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</si>
  <si>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</si>
  <si>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</si>
  <si>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</si>
  <si>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</si>
  <si>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</si>
  <si>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</si>
  <si>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</si>
  <si>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</si>
  <si>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</si>
  <si>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</si>
  <si>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</si>
  <si>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</si>
  <si>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</si>
  <si>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</si>
  <si>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</si>
  <si>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</si>
  <si>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</si>
  <si>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</si>
  <si>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</si>
  <si>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</si>
  <si>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</si>
  <si>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</si>
  <si>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</si>
  <si>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</si>
  <si>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</si>
  <si>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</si>
  <si>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</si>
  <si>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</si>
  <si>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</si>
  <si>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</si>
  <si>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</si>
  <si>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</si>
  <si>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</si>
  <si>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</si>
  <si>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</si>
  <si>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</si>
  <si>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</si>
  <si>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</si>
  <si>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</si>
  <si>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</si>
  <si>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</si>
  <si>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</si>
  <si>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</si>
  <si>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</si>
  <si>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</si>
  <si>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</si>
  <si>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</si>
  <si>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</si>
  <si>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</si>
  <si>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</si>
  <si>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</si>
  <si>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</si>
  <si>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</si>
  <si>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</si>
  <si>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</si>
  <si>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</si>
  <si>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</si>
  <si>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</si>
  <si>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</si>
  <si>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</si>
  <si>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</si>
  <si>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</si>
  <si>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</si>
  <si>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</si>
  <si>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</si>
  <si>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</si>
  <si>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</si>
  <si>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</si>
  <si>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</si>
  <si>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</si>
  <si>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</si>
  <si>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</si>
  <si>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</si>
  <si>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</si>
  <si>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</si>
  <si>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</si>
  <si>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</si>
  <si>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</si>
  <si>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</si>
  <si>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</si>
  <si>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</si>
  <si>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</si>
  <si>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</si>
  <si>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</si>
  <si>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</si>
  <si>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</si>
  <si>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</si>
  <si>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</si>
  <si>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</si>
  <si>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</si>
  <si>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</si>
  <si>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</si>
  <si>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</si>
  <si>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</si>
  <si>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</si>
  <si>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</si>
  <si>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</si>
  <si>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</si>
  <si>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</si>
  <si>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</si>
  <si>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</si>
  <si>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</si>
  <si>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</si>
  <si>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</si>
  <si>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</si>
  <si>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</si>
  <si>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</si>
  <si>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</si>
  <si>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</si>
  <si>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</si>
  <si>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</si>
  <si>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</si>
  <si>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</si>
  <si>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</si>
  <si>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</si>
  <si>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</si>
  <si>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</si>
  <si>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</si>
  <si>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</si>
  <si>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</si>
  <si>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</si>
  <si>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</si>
  <si>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</si>
  <si>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</si>
  <si>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</si>
  <si>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</si>
  <si>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</si>
  <si>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</si>
  <si>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</si>
  <si>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</si>
  <si>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</si>
  <si>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</si>
  <si>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</si>
  <si>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</si>
  <si>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</si>
  <si>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</si>
  <si>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</si>
  <si>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</si>
  <si>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</si>
  <si>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</si>
  <si>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</si>
  <si>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</si>
  <si>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</si>
  <si>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</si>
  <si>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</si>
  <si>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</si>
  <si>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</si>
  <si>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</si>
  <si>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</si>
  <si>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</si>
  <si>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</si>
  <si>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</si>
  <si>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</si>
  <si>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</si>
  <si>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</si>
  <si>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</si>
  <si>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</si>
  <si>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</si>
  <si>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</si>
  <si>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</si>
  <si>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</si>
  <si>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</si>
  <si>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</si>
  <si>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</si>
  <si>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</si>
  <si>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</si>
  <si>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</si>
  <si>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</si>
  <si>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</si>
  <si>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</si>
  <si>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</si>
  <si>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</si>
  <si>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</si>
  <si>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</si>
  <si>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</si>
  <si>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</si>
  <si>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</si>
  <si>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</si>
  <si>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</si>
  <si>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</si>
  <si>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</si>
  <si>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</si>
  <si>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</si>
  <si>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</si>
  <si>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</si>
  <si>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</si>
  <si>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</si>
  <si>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</si>
  <si>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</si>
  <si>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</si>
  <si>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</si>
  <si>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</si>
  <si>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</si>
  <si>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</si>
  <si>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</si>
  <si>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</si>
  <si>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</si>
  <si>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</si>
  <si>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</si>
  <si>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</si>
  <si>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</si>
  <si>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</si>
  <si>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</si>
  <si>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</si>
  <si>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</si>
  <si>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</si>
  <si>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</si>
  <si>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</si>
  <si>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</si>
  <si>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</si>
  <si>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</si>
  <si>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</si>
  <si>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</si>
  <si>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</si>
  <si>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</si>
  <si>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</si>
  <si>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</si>
  <si>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</si>
  <si>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</si>
  <si>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</si>
  <si>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</si>
  <si>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</si>
  <si>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</si>
  <si>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</si>
  <si>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</si>
  <si>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</si>
  <si>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</si>
  <si>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</si>
  <si>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</si>
  <si>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</si>
  <si>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</si>
  <si>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</si>
  <si>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</si>
  <si>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</si>
  <si>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</si>
  <si>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</si>
  <si>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</si>
  <si>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</si>
  <si>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</si>
  <si>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</si>
  <si>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</si>
  <si>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</si>
  <si>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</si>
  <si>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</si>
  <si>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</si>
  <si>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</si>
  <si>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</si>
  <si>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</si>
  <si>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</si>
  <si>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</si>
  <si>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</si>
  <si>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</si>
  <si>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</si>
  <si>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</si>
  <si>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</si>
  <si>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</si>
  <si>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</si>
  <si>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</si>
  <si>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</si>
  <si>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</si>
  <si>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</si>
  <si>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</si>
  <si>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</si>
  <si>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</si>
  <si>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</si>
  <si>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</si>
  <si>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</si>
  <si>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</si>
  <si>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</si>
  <si>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</si>
  <si>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</si>
  <si>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</si>
  <si>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</si>
  <si>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</si>
  <si>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</si>
  <si>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</si>
  <si>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</si>
  <si>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</si>
  <si>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</si>
  <si>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</si>
  <si>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</si>
  <si>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</si>
  <si>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</si>
  <si>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</si>
  <si>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</si>
  <si>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</si>
  <si>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</si>
  <si>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</si>
  <si>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</si>
  <si>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</si>
  <si>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</si>
  <si>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</si>
  <si>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</si>
  <si>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</si>
  <si>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</si>
  <si>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</si>
  <si>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</si>
  <si>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</si>
  <si>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</si>
  <si>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</si>
  <si>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</si>
  <si>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</si>
  <si>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</si>
  <si>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</si>
  <si>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</si>
  <si>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</si>
  <si>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</si>
  <si>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</si>
  <si>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</si>
  <si>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</si>
  <si>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</si>
  <si>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</si>
  <si>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</si>
  <si>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</si>
  <si>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</si>
  <si>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</si>
  <si>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</si>
  <si>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</si>
  <si>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</si>
  <si>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</si>
  <si>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</si>
  <si>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</si>
  <si>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</si>
  <si>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</si>
  <si>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</si>
  <si>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</si>
  <si>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</si>
  <si>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</si>
  <si>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</si>
  <si>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</si>
  <si>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</si>
  <si>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</si>
  <si>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</si>
  <si>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</si>
  <si>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</si>
  <si>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</si>
  <si>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</si>
  <si>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</si>
  <si>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</si>
  <si>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</si>
  <si>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</si>
  <si>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</si>
  <si>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</si>
  <si>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</si>
  <si>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</si>
  <si>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</si>
  <si>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</si>
  <si>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</si>
  <si>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</si>
  <si>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</si>
  <si>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</si>
  <si>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</si>
  <si>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</si>
  <si>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</si>
  <si>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</si>
  <si>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</si>
  <si>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</si>
  <si>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</si>
  <si>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</si>
  <si>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</si>
  <si>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</si>
  <si>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</si>
  <si>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</si>
  <si>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</si>
  <si>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</si>
  <si>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</si>
  <si>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</si>
  <si>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</si>
  <si>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</si>
  <si>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</si>
  <si>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</si>
  <si>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</si>
  <si>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</si>
  <si>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</si>
  <si>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</si>
  <si>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</si>
  <si>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</si>
  <si>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</si>
  <si>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</si>
  <si>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</si>
  <si>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</si>
  <si>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</si>
  <si>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</si>
  <si>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</si>
  <si>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</si>
  <si>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</si>
  <si>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</si>
  <si>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</si>
  <si>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</si>
  <si>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</si>
  <si>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</si>
  <si>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</si>
  <si>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</si>
  <si>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</si>
  <si>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</si>
  <si>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</si>
  <si>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</si>
  <si>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</si>
  <si>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</si>
  <si>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</si>
  <si>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</si>
  <si>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</si>
  <si>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</si>
  <si>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</si>
  <si>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</si>
  <si>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</si>
  <si>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</si>
  <si>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</si>
  <si>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</si>
  <si>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</si>
  <si>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</si>
  <si>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</si>
  <si>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</si>
  <si>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</si>
  <si>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</si>
  <si>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</si>
  <si>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</si>
  <si>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</si>
  <si>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</si>
  <si>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</si>
  <si>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</si>
  <si>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</si>
  <si>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</si>
  <si>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</si>
  <si>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</si>
  <si>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</si>
  <si>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</si>
  <si>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</si>
  <si>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</si>
  <si>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</si>
  <si>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</si>
  <si>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</si>
  <si>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</si>
  <si>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</si>
  <si>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</si>
  <si>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</si>
  <si>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</si>
  <si>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</si>
  <si>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</si>
  <si>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</si>
  <si>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</si>
  <si>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</si>
  <si>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</si>
  <si>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</si>
  <si>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</si>
  <si>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</si>
  <si>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</si>
  <si>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</si>
  <si>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</si>
  <si>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</si>
  <si>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</si>
  <si>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</si>
  <si>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</si>
  <si>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</si>
  <si>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</si>
  <si>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</si>
  <si>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</si>
  <si>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</si>
  <si>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</si>
  <si>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</si>
  <si>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</si>
  <si>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</si>
  <si>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</si>
  <si>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</si>
  <si>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</si>
  <si>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</si>
  <si>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</si>
  <si>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</si>
  <si>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</si>
  <si>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</si>
  <si>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</si>
  <si>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</si>
  <si>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</si>
  <si>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</si>
  <si>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</si>
  <si>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</si>
  <si>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</si>
  <si>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</si>
  <si>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</si>
  <si>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</si>
  <si>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</si>
  <si>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</si>
  <si>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</si>
  <si>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</si>
  <si>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</si>
  <si>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</si>
  <si>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</si>
  <si>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</si>
  <si>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</si>
  <si>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</si>
  <si>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</si>
  <si>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</si>
  <si>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</si>
  <si>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</si>
  <si>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</si>
  <si>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</si>
  <si>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</si>
  <si>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</si>
  <si>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</si>
  <si>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</si>
  <si>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</si>
  <si>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</si>
  <si>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</si>
  <si>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</si>
  <si>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</si>
  <si>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</si>
  <si>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</si>
  <si>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</si>
  <si>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</si>
  <si>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</si>
  <si>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</si>
  <si>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</si>
  <si>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</si>
  <si>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</si>
  <si>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</si>
  <si>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</si>
  <si>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</si>
  <si>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</si>
  <si>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</si>
  <si>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</si>
  <si>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</si>
  <si>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</si>
  <si>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</si>
  <si>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</si>
  <si>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</si>
  <si>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</si>
  <si>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</si>
  <si>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</si>
  <si>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</si>
  <si>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</si>
  <si>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</si>
  <si>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</si>
  <si>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</si>
  <si>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</si>
  <si>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</si>
  <si>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</si>
  <si>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</si>
  <si>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</si>
  <si>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</si>
  <si>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</si>
  <si>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</si>
  <si>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</si>
  <si>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</si>
  <si>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</si>
  <si>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</si>
  <si>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</si>
  <si>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</si>
  <si>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</si>
  <si>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</si>
  <si>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</si>
  <si>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</si>
  <si>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</si>
  <si>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</si>
  <si>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</si>
  <si>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</si>
  <si>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</si>
  <si>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</si>
  <si>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</si>
  <si>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</si>
  <si>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</si>
  <si>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</si>
  <si>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</si>
  <si>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</si>
  <si>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</si>
  <si>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</si>
  <si>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</si>
  <si>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</si>
  <si>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</si>
  <si>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</si>
  <si>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</si>
  <si>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</si>
  <si>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</si>
  <si>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</si>
  <si>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</si>
  <si>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</si>
  <si>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</si>
  <si>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</si>
  <si>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</si>
  <si>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</si>
  <si>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</si>
  <si>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</si>
  <si>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</si>
  <si>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</si>
  <si>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</si>
  <si>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</si>
  <si>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</si>
  <si>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</si>
  <si>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</si>
  <si>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</si>
  <si>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</si>
  <si>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</si>
  <si>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</si>
  <si>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</si>
  <si>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</si>
  <si>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</si>
  <si>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</si>
  <si>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</si>
  <si>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</si>
  <si>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</si>
  <si>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</si>
  <si>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</si>
  <si>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</si>
  <si>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</si>
  <si>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</si>
  <si>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</si>
  <si>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</si>
  <si>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</si>
  <si>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</si>
  <si>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</si>
  <si>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</si>
  <si>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</si>
  <si>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</si>
  <si>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</si>
  <si>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</si>
  <si>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</si>
  <si>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</si>
  <si>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</si>
  <si>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</si>
  <si>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</si>
  <si>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</si>
  <si>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</si>
  <si>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</si>
  <si>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</si>
  <si>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</si>
  <si>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</si>
  <si>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</si>
  <si>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</si>
  <si>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</si>
  <si>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</si>
  <si>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</si>
  <si>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</si>
  <si>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</si>
  <si>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</si>
  <si>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</si>
  <si>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</si>
  <si>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</si>
  <si>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</si>
  <si>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</si>
  <si>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</si>
  <si>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</si>
  <si>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</si>
  <si>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</si>
  <si>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</si>
  <si>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</si>
  <si>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</si>
  <si>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</si>
  <si>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</si>
  <si>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</si>
  <si>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</si>
  <si>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</si>
  <si>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</si>
  <si>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</si>
  <si>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</si>
  <si>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</si>
  <si>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</si>
  <si>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</si>
  <si>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</si>
  <si>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</si>
  <si>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</si>
  <si>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</si>
  <si>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</si>
  <si>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</si>
  <si>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</si>
  <si>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</si>
  <si>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</si>
  <si>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</si>
  <si>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</si>
  <si>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</si>
  <si>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</si>
  <si>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</si>
  <si>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</si>
  <si>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</si>
  <si>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</si>
  <si>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</si>
  <si>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</si>
  <si>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</si>
  <si>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</si>
  <si>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</si>
  <si>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</si>
  <si>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</si>
  <si>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</si>
  <si>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</si>
  <si>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</si>
  <si>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</si>
  <si>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</si>
  <si>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</si>
  <si>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</si>
  <si>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</si>
  <si>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</si>
  <si>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</si>
  <si>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</si>
  <si>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</si>
  <si>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</si>
  <si>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</si>
  <si>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</si>
  <si>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</si>
  <si>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</si>
  <si>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</si>
  <si>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</si>
  <si>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</si>
  <si>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</si>
  <si>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</si>
  <si>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</si>
  <si>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</si>
  <si>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</si>
  <si>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</si>
  <si>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</si>
  <si>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</si>
  <si>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</si>
  <si>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</si>
  <si>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</si>
  <si>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</si>
  <si>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</si>
  <si>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</si>
  <si>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</si>
  <si>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</si>
  <si>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</si>
  <si>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</si>
  <si>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</si>
  <si>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</si>
  <si>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</si>
  <si>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</si>
  <si>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</si>
  <si>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</si>
  <si>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</si>
  <si>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</si>
  <si>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</si>
  <si>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</si>
  <si>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</si>
  <si>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</si>
  <si>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</si>
  <si>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</si>
  <si>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</si>
  <si>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</si>
  <si>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</si>
  <si>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</si>
  <si>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</si>
  <si>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</si>
  <si>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</si>
  <si>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</si>
  <si>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</si>
  <si>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</si>
  <si>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</si>
  <si>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</si>
  <si>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</si>
  <si>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</si>
  <si>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</si>
  <si>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</si>
  <si>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</si>
  <si>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</si>
  <si>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</si>
  <si>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</si>
  <si>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</si>
  <si>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</si>
  <si>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</si>
  <si>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</si>
  <si>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</si>
  <si>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</si>
  <si>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</si>
  <si>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</si>
  <si>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</si>
  <si>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</si>
  <si>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</si>
  <si>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</si>
  <si>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</si>
  <si>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</si>
  <si>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</si>
  <si>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</si>
  <si>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</si>
  <si>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</si>
  <si>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</si>
  <si>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</si>
  <si>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</si>
  <si>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</si>
  <si>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</si>
  <si>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</si>
  <si>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</si>
  <si>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</si>
  <si>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</si>
  <si>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</si>
  <si>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</si>
  <si>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</si>
  <si>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</si>
  <si>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</si>
  <si>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</si>
  <si>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</si>
  <si>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</si>
  <si>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</si>
  <si>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</si>
  <si>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</si>
  <si>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</si>
  <si>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</si>
  <si>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</si>
  <si>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</si>
  <si>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</si>
  <si>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</si>
  <si>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</si>
  <si>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</si>
  <si>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</si>
  <si>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</si>
  <si>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</si>
  <si>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</si>
  <si>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</si>
  <si>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</si>
  <si>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</si>
  <si>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</si>
  <si>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</si>
  <si>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</si>
  <si>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</si>
  <si>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</si>
  <si>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</si>
  <si>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</si>
  <si>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</si>
  <si>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</si>
  <si>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</si>
  <si>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</si>
  <si>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</si>
  <si>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</si>
  <si>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</si>
  <si>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</si>
  <si>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</si>
  <si>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</si>
  <si>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</si>
  <si>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</si>
  <si>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</si>
  <si>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</si>
  <si>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</si>
  <si>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</si>
  <si>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</si>
  <si>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</si>
  <si>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</si>
  <si>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</si>
  <si>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</si>
  <si>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</si>
  <si>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</si>
  <si>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</si>
  <si>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</si>
  <si>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</si>
  <si>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</si>
  <si>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</si>
  <si>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</si>
  <si>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</si>
  <si>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</si>
  <si>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</si>
  <si>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</si>
  <si>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</si>
  <si>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</si>
  <si>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</si>
  <si>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</si>
  <si>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</si>
  <si>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</si>
  <si>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</si>
  <si>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</si>
  <si>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</si>
  <si>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</si>
  <si>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</si>
  <si>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</si>
  <si>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</si>
  <si>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</si>
  <si>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</si>
  <si>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</si>
  <si>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</si>
  <si>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</si>
  <si>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</si>
  <si>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</si>
  <si>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</si>
  <si>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</si>
  <si>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</si>
  <si>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</si>
  <si>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</si>
  <si>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</si>
  <si>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</si>
  <si>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</si>
  <si>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</si>
  <si>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</si>
  <si>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</si>
  <si>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</si>
  <si>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</si>
  <si>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</si>
  <si>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</si>
  <si>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</si>
  <si>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</si>
  <si>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</si>
  <si>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</si>
  <si>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</si>
  <si>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</si>
  <si>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</si>
  <si>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</si>
  <si>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</si>
  <si>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</si>
  <si>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</si>
  <si>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</si>
  <si>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</si>
  <si>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</si>
  <si>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</si>
  <si>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</si>
  <si>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</si>
  <si>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</si>
  <si>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</si>
  <si>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</si>
  <si>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</si>
  <si>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</si>
  <si>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</si>
  <si>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</si>
  <si>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</si>
  <si>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</si>
  <si>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</si>
  <si>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</si>
  <si>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</si>
  <si>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</si>
  <si>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</si>
  <si>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</si>
  <si>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</si>
  <si>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</si>
  <si>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</si>
  <si>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</si>
  <si>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</si>
  <si>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</si>
  <si>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</si>
  <si>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</si>
  <si>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</si>
  <si>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</si>
  <si>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</si>
  <si>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</si>
  <si>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</si>
  <si>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</si>
  <si>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</si>
  <si>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</si>
  <si>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</si>
  <si>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</si>
  <si>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</si>
  <si>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</si>
  <si>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</si>
  <si>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</si>
  <si>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</si>
  <si>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</si>
  <si>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</si>
  <si>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</si>
  <si>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</si>
  <si>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</si>
  <si>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</si>
  <si>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</si>
  <si>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</si>
  <si>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</si>
  <si>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</si>
  <si>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</si>
  <si>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</si>
  <si>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</si>
  <si>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</si>
  <si>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</si>
  <si>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</si>
  <si>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</si>
  <si>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</si>
  <si>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</si>
  <si>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</si>
  <si>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</si>
  <si>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</si>
  <si>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</si>
  <si>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</si>
  <si>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</si>
  <si>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</si>
  <si>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</si>
  <si>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</si>
  <si>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</si>
  <si>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</si>
  <si>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</si>
  <si>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</si>
  <si>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</si>
  <si>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</si>
  <si>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</si>
  <si>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</si>
  <si>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</si>
  <si>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</si>
  <si>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</si>
  <si>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</si>
  <si>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</si>
  <si>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</si>
  <si>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</si>
  <si>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</si>
  <si>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</si>
  <si>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</si>
  <si>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</si>
  <si>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</si>
  <si>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</si>
  <si>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</si>
  <si>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</si>
  <si>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</si>
  <si>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</si>
  <si>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</si>
  <si>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</si>
  <si>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</si>
  <si>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</si>
  <si>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</si>
  <si>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</si>
  <si>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</si>
  <si>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</si>
  <si>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</si>
  <si>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</si>
  <si>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</si>
  <si>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</si>
  <si>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</si>
  <si>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</si>
  <si>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</si>
  <si>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</si>
  <si>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</si>
  <si>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</si>
  <si>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</si>
  <si>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</si>
  <si>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</si>
  <si>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</si>
  <si>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</si>
  <si>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</si>
  <si>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</si>
  <si>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</si>
  <si>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</si>
  <si>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</si>
  <si>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</si>
  <si>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</si>
  <si>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</si>
  <si>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</si>
  <si>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</si>
  <si>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</si>
  <si>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</si>
  <si>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</si>
  <si>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</si>
  <si>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</si>
  <si>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</si>
  <si>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</si>
  <si>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</si>
  <si>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</si>
  <si>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</si>
  <si>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</si>
  <si>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</si>
  <si>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</si>
  <si>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</si>
  <si>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</si>
  <si>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</si>
  <si>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</si>
  <si>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</si>
  <si>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</si>
  <si>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</si>
  <si>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</si>
  <si>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</si>
  <si>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</si>
  <si>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</si>
  <si>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</si>
  <si>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</si>
  <si>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</si>
  <si>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</si>
  <si>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</si>
  <si>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</si>
  <si>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</si>
  <si>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</si>
  <si>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</si>
  <si>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</si>
  <si>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</si>
  <si>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</si>
  <si>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</si>
  <si>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</si>
  <si>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</si>
  <si>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</si>
  <si>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</si>
  <si>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</si>
  <si>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</si>
  <si>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</si>
  <si>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</si>
  <si>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</si>
  <si>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</si>
  <si>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</si>
  <si>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</si>
  <si>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</si>
  <si>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</si>
  <si>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</si>
  <si>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</si>
  <si>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</si>
  <si>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</si>
  <si>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</si>
  <si>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</si>
  <si>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</si>
  <si>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</si>
  <si>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</si>
  <si>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</si>
  <si>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</si>
  <si>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</si>
  <si>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</si>
  <si>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</si>
  <si>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</si>
  <si>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</si>
  <si>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</si>
  <si>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</si>
  <si>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</si>
  <si>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</si>
  <si>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</si>
  <si>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</si>
  <si>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</si>
  <si>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</si>
  <si>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</si>
  <si>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</si>
  <si>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</si>
  <si>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</si>
  <si>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</si>
  <si>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</si>
  <si>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</si>
  <si>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</si>
  <si>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</si>
  <si>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</si>
  <si>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</si>
  <si>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</si>
  <si>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</si>
  <si>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</si>
  <si>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</si>
  <si>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</si>
  <si>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</si>
  <si>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</si>
  <si>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</si>
  <si>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</si>
  <si>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</si>
  <si>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</si>
  <si>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</si>
  <si>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</si>
  <si>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</si>
  <si>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</si>
  <si>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</si>
  <si>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</si>
  <si>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</si>
  <si>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</si>
  <si>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</si>
  <si>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</si>
  <si>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</si>
  <si>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</si>
  <si>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</si>
  <si>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</si>
  <si>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</si>
  <si>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</si>
  <si>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</si>
  <si>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</si>
  <si>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</si>
  <si>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</si>
  <si>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</si>
  <si>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</si>
  <si>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</si>
  <si>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</si>
  <si>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</si>
  <si>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</si>
  <si>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</si>
  <si>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</si>
  <si>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</si>
  <si>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</si>
  <si>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</si>
  <si>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</si>
  <si>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</si>
  <si>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</si>
  <si>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</si>
  <si>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</si>
  <si>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</si>
  <si>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</si>
  <si>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</si>
  <si>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</si>
  <si>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</si>
  <si>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</si>
  <si>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</si>
  <si>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</si>
  <si>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</si>
  <si>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</si>
  <si>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</si>
  <si>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</si>
  <si>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</si>
  <si>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</si>
  <si>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</si>
  <si>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</si>
  <si>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</si>
  <si>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</si>
  <si>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</si>
  <si>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</si>
  <si>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</si>
  <si>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</si>
  <si>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</si>
  <si>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</si>
  <si>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</si>
  <si>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</si>
  <si>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</si>
  <si>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</si>
  <si>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</si>
  <si>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</si>
  <si>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</si>
  <si>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</si>
  <si>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</si>
  <si>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</si>
  <si>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</si>
  <si>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</si>
  <si>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</si>
  <si>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</si>
  <si>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</si>
  <si>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</si>
  <si>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</si>
  <si>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</si>
  <si>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</si>
  <si>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</si>
  <si>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</si>
  <si>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</si>
  <si>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</si>
  <si>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</si>
  <si>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</si>
  <si>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</si>
  <si>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</si>
  <si>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</si>
  <si>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</si>
  <si>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</si>
  <si>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</si>
  <si>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</si>
  <si>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</si>
  <si>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</si>
  <si>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</si>
  <si>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</si>
  <si>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</si>
  <si>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</si>
  <si>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</si>
  <si>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</si>
  <si>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</si>
  <si>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</si>
  <si>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</si>
  <si>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</si>
  <si>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</si>
  <si>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</si>
  <si>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</si>
  <si>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</si>
  <si>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</si>
  <si>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</si>
  <si>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</si>
  <si>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</si>
  <si>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</si>
  <si>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</si>
  <si>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</si>
  <si>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</si>
  <si>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</si>
  <si>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</si>
  <si>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</si>
  <si>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</si>
  <si>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</si>
  <si>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</si>
  <si>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</si>
  <si>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</si>
  <si>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</si>
  <si>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</si>
  <si>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</si>
  <si>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</si>
  <si>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</si>
  <si>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</si>
  <si>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</si>
  <si>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</si>
  <si>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</si>
  <si>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</si>
  <si>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</si>
  <si>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</si>
  <si>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</si>
  <si>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</si>
  <si>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</si>
  <si>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</si>
  <si>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</si>
  <si>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</si>
  <si>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</si>
  <si>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</si>
  <si>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</si>
  <si>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</si>
  <si>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</si>
  <si>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</si>
  <si>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</si>
  <si>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</si>
  <si>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</si>
  <si>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</si>
  <si>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</si>
  <si>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</si>
  <si>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</si>
  <si>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</si>
  <si>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</si>
  <si>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</si>
  <si>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</si>
  <si>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</si>
  <si>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</si>
  <si>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</si>
  <si>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</si>
  <si>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</si>
  <si>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</si>
  <si>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</si>
  <si>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</si>
  <si>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</si>
  <si>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</si>
  <si>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</si>
  <si>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</si>
  <si>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</si>
  <si>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</si>
  <si>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</si>
  <si>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</si>
  <si>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</si>
  <si>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</si>
  <si>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</si>
  <si>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</si>
  <si>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</si>
  <si>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</si>
  <si>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</si>
  <si>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</si>
  <si>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</si>
  <si>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</si>
  <si>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</si>
  <si>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</si>
  <si>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</si>
  <si>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</si>
  <si>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</si>
  <si>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</si>
  <si>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</si>
  <si>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</si>
  <si>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</si>
  <si>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</si>
  <si>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</si>
  <si>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</si>
  <si>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</si>
  <si>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</si>
  <si>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</si>
  <si>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</si>
  <si>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</si>
  <si>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</si>
  <si>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</si>
  <si>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</si>
  <si>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</si>
  <si>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</si>
  <si>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</si>
  <si>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</si>
  <si>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</si>
  <si>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</si>
  <si>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</si>
  <si>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</si>
  <si>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</si>
  <si>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</si>
  <si>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</si>
  <si>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</si>
  <si>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</si>
  <si>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</si>
  <si>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</si>
  <si>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</si>
  <si>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</si>
  <si>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</si>
  <si>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</si>
  <si>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</si>
  <si>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</si>
  <si>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</si>
  <si>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</si>
  <si>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</si>
  <si>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</si>
  <si>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</si>
  <si>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</si>
  <si>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</si>
  <si>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</si>
  <si>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</si>
  <si>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</si>
  <si>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</si>
  <si>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</si>
  <si>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</si>
  <si>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</si>
  <si>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</si>
  <si>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</si>
  <si>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</si>
  <si>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</si>
  <si>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</si>
  <si>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</si>
  <si>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</si>
  <si>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</si>
  <si>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</si>
  <si>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</si>
  <si>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</si>
  <si>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</si>
  <si>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</si>
  <si>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</si>
  <si>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</si>
  <si>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</si>
  <si>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</si>
  <si>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</si>
  <si>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</si>
  <si>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</si>
  <si>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</si>
  <si>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</si>
  <si>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</si>
  <si>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</si>
  <si>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</si>
  <si>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</si>
  <si>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</si>
  <si>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</si>
  <si>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</si>
  <si>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</si>
  <si>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</si>
  <si>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</si>
  <si>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</si>
  <si>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</si>
  <si>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</si>
  <si>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</si>
  <si>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</si>
  <si>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</si>
  <si>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</si>
  <si>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</si>
  <si>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</si>
  <si>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</si>
  <si>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</si>
  <si>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</si>
  <si>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</si>
  <si>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</si>
  <si>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</si>
  <si>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</si>
  <si>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</si>
  <si>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</si>
  <si>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</si>
  <si>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</si>
  <si>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</si>
  <si>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</si>
  <si>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</si>
  <si>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</si>
  <si>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</si>
  <si>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</si>
  <si>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</si>
  <si>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</si>
  <si>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</si>
  <si>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</si>
  <si>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</si>
  <si>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</si>
  <si>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</si>
  <si>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</si>
  <si>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</si>
  <si>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</si>
  <si>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</si>
  <si>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</si>
  <si>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</si>
  <si>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</si>
  <si>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</si>
  <si>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</si>
  <si>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</si>
  <si>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</si>
  <si>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</si>
  <si>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</si>
  <si>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</si>
  <si>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</si>
  <si>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</si>
  <si>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</si>
  <si>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</si>
  <si>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</si>
  <si>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</si>
  <si>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</si>
  <si>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</si>
  <si>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</si>
  <si>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</si>
  <si>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</si>
  <si>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</si>
  <si>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</si>
  <si>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</si>
  <si>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</si>
  <si>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</si>
  <si>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</si>
  <si>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</si>
  <si>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</si>
  <si>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</si>
  <si>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</si>
  <si>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</si>
  <si>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</si>
  <si>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</si>
  <si>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</si>
  <si>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</si>
  <si>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</si>
  <si>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</si>
  <si>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</si>
  <si>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</si>
  <si>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</si>
  <si>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</si>
  <si>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</si>
  <si>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</si>
  <si>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</si>
  <si>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</si>
  <si>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</si>
  <si>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</si>
  <si>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</si>
  <si>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</si>
  <si>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</si>
  <si>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</si>
  <si>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</si>
  <si>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</si>
  <si>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</si>
  <si>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</si>
  <si>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</si>
  <si>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</si>
  <si>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</si>
  <si>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</si>
  <si>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</si>
  <si>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</si>
  <si>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</si>
  <si>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</si>
  <si>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</si>
  <si>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</si>
  <si>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</si>
  <si>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</si>
  <si>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</si>
  <si>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</si>
  <si>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</si>
  <si>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</si>
  <si>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</si>
  <si>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</si>
  <si>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</si>
  <si>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</si>
  <si>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</si>
  <si>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</si>
  <si>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</si>
  <si>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</si>
  <si>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</si>
  <si>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</si>
  <si>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</si>
  <si>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</si>
  <si>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</si>
  <si>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</si>
  <si>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</si>
  <si>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</si>
  <si>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</si>
  <si>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</si>
  <si>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</si>
  <si>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</si>
  <si>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</si>
  <si>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</si>
  <si>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</si>
  <si>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</si>
  <si>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</si>
  <si>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</si>
  <si>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</si>
  <si>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</si>
  <si>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</si>
  <si>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</si>
  <si>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</si>
  <si>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</si>
  <si>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</si>
  <si>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</si>
  <si>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</si>
  <si>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</si>
  <si>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</si>
  <si>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</si>
  <si>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</si>
  <si>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</si>
  <si>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</si>
  <si>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</si>
  <si>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</si>
  <si>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</si>
  <si>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</si>
  <si>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</si>
  <si>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</si>
  <si>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</si>
  <si>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</si>
  <si>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</si>
  <si>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</si>
  <si>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</si>
  <si>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</si>
  <si>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</si>
  <si>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</si>
  <si>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</si>
  <si>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</si>
  <si>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</si>
  <si>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</si>
  <si>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</si>
  <si>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</si>
  <si>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</si>
  <si>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</si>
  <si>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</si>
  <si>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</si>
  <si>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</si>
  <si>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</si>
  <si>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</si>
  <si>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</si>
  <si>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</si>
  <si>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</si>
  <si>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</si>
  <si>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</si>
  <si>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</si>
  <si>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</si>
  <si>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</si>
  <si>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</si>
  <si>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</si>
  <si>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</si>
  <si>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</si>
  <si>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</si>
  <si>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</si>
  <si>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</si>
  <si>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</si>
  <si>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</si>
  <si>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</si>
  <si>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</si>
  <si>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</si>
  <si>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</si>
  <si>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</si>
  <si>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</si>
  <si>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</si>
  <si>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</si>
  <si>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</si>
  <si>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</si>
  <si>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</si>
  <si>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</si>
  <si>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</si>
  <si>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</si>
  <si>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</si>
  <si>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</si>
  <si>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</si>
  <si>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</si>
  <si>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</si>
  <si>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</si>
  <si>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</si>
  <si>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</si>
  <si>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</si>
  <si>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</si>
  <si>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</si>
  <si>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</si>
  <si>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</si>
  <si>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</si>
  <si>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</si>
  <si>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</si>
  <si>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</si>
  <si>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</si>
  <si>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</si>
  <si>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</si>
  <si>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</si>
  <si>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</si>
  <si>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</si>
  <si>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</si>
  <si>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</si>
  <si>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</si>
  <si>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</si>
  <si>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</si>
  <si>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</si>
  <si>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</si>
  <si>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</si>
  <si>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</si>
  <si>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</si>
  <si>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</si>
  <si>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</si>
  <si>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</si>
  <si>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</si>
  <si>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</si>
  <si>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</si>
  <si>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</si>
  <si>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</si>
  <si>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</si>
  <si>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</si>
  <si>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</si>
  <si>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</si>
  <si>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</si>
  <si>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</si>
  <si>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</si>
  <si>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</si>
  <si>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</si>
  <si>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</si>
  <si>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</si>
  <si>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</si>
  <si>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</si>
  <si>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</si>
  <si>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</si>
  <si>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</si>
  <si>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</si>
  <si>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</si>
  <si>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</si>
  <si>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</si>
  <si>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</si>
  <si>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</si>
  <si>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</si>
  <si>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</si>
  <si>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</si>
  <si>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</si>
  <si>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</si>
  <si>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</si>
  <si>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</si>
  <si>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</si>
  <si>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</si>
  <si>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</si>
  <si>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</si>
  <si>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</si>
  <si>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</si>
  <si>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</si>
  <si>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</si>
  <si>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</si>
  <si>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</si>
  <si>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</si>
  <si>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</si>
  <si>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</si>
  <si>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</si>
  <si>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</si>
  <si>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</si>
  <si>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</si>
  <si>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</si>
  <si>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</si>
  <si>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</si>
  <si>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</si>
  <si>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</si>
  <si>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</si>
  <si>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</si>
  <si>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</si>
  <si>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</si>
  <si>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</si>
  <si>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</si>
  <si>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</si>
  <si>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</si>
  <si>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</si>
  <si>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</si>
  <si>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</si>
  <si>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</si>
  <si>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</si>
  <si>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</si>
  <si>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</si>
  <si>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</si>
  <si>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</si>
  <si>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</si>
  <si>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</si>
  <si>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</si>
  <si>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</si>
  <si>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</si>
  <si>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</si>
  <si>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</si>
  <si>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</si>
  <si>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</si>
  <si>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</si>
  <si>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</si>
  <si>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</si>
  <si>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</si>
  <si>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</si>
  <si>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</si>
  <si>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</si>
  <si>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</si>
  <si>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</si>
  <si>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</si>
  <si>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</si>
  <si>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</si>
  <si>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</si>
  <si>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</si>
  <si>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</si>
  <si>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</si>
  <si>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</si>
  <si>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</si>
  <si>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</si>
  <si>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</si>
  <si>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</si>
  <si>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</si>
  <si>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</si>
  <si>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</si>
  <si>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</si>
  <si>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</si>
  <si>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</si>
  <si>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</si>
  <si>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</si>
  <si>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</si>
  <si>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</si>
  <si>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</si>
  <si>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</si>
  <si>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</si>
  <si>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</si>
  <si>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</si>
  <si>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</si>
  <si>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</si>
  <si>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</si>
  <si>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</si>
  <si>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</si>
  <si>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</si>
  <si>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</si>
  <si>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</si>
  <si>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</si>
  <si>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</si>
  <si>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</si>
  <si>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</si>
  <si>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</si>
  <si>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</si>
  <si>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</si>
  <si>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</si>
  <si>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</si>
  <si>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</si>
  <si>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</si>
  <si>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</si>
  <si>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</si>
  <si>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</si>
  <si>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</si>
  <si>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</si>
  <si>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</si>
  <si>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</si>
  <si>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</si>
  <si>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</si>
  <si>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</si>
  <si>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</si>
  <si>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</si>
  <si>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</si>
  <si>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</si>
  <si>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</si>
  <si>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</si>
  <si>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</si>
  <si>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</si>
  <si>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</si>
  <si>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</si>
  <si>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</si>
  <si>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</si>
  <si>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</si>
  <si>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</si>
  <si>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</si>
  <si>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</si>
  <si>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</si>
  <si>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</si>
  <si>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</si>
  <si>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</si>
  <si>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</si>
  <si>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</si>
  <si>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</si>
  <si>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</si>
  <si>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</si>
  <si>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</si>
  <si>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</si>
  <si>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</si>
  <si>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</si>
  <si>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</si>
  <si>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</si>
  <si>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</si>
  <si>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</si>
  <si>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</si>
  <si>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</si>
  <si>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</si>
  <si>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</si>
  <si>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</si>
  <si>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</si>
  <si>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</si>
  <si>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</si>
  <si>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</si>
  <si>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</si>
  <si>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</si>
  <si>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</si>
  <si>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</si>
  <si>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</si>
  <si>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</si>
  <si>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</si>
  <si>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</si>
  <si>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</si>
  <si>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</si>
  <si>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</si>
  <si>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</si>
  <si>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</si>
  <si>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</si>
  <si>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</si>
  <si>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</si>
  <si>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</si>
  <si>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</si>
  <si>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</si>
  <si>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</si>
  <si>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</si>
  <si>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</si>
  <si>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</si>
  <si>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</si>
  <si>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</si>
  <si>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</si>
  <si>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</si>
  <si>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</si>
  <si>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</si>
  <si>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</si>
  <si>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</si>
  <si>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</si>
  <si>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</si>
  <si>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</si>
  <si>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</si>
  <si>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</si>
  <si>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</si>
  <si>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</si>
  <si>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</si>
  <si>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</si>
  <si>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</si>
  <si>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</si>
  <si>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</si>
  <si>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</si>
  <si>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</si>
  <si>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</si>
  <si>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</si>
  <si>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</si>
  <si>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</si>
  <si>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</si>
  <si>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</si>
  <si>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</si>
  <si>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</si>
  <si>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</si>
  <si>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</si>
  <si>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</si>
  <si>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</si>
  <si>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</si>
  <si>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</si>
  <si>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</si>
  <si>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</si>
  <si>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</si>
  <si>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</si>
  <si>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</si>
  <si>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</si>
  <si>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</si>
  <si>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</si>
  <si>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</si>
  <si>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</si>
  <si>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</si>
  <si>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</si>
  <si>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</si>
  <si>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</si>
  <si>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</si>
  <si>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</si>
  <si>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</si>
  <si>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</si>
  <si>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</si>
  <si>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</si>
  <si>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</si>
  <si>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</si>
  <si>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</si>
  <si>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</si>
  <si>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</si>
  <si>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</si>
  <si>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</si>
  <si>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</si>
  <si>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</si>
  <si>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</si>
  <si>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</si>
  <si>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</si>
  <si>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</si>
  <si>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</si>
  <si>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</si>
  <si>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</si>
  <si>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</si>
  <si>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</si>
  <si>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</si>
  <si>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</si>
  <si>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</si>
  <si>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</si>
  <si>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</si>
  <si>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</si>
  <si>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</si>
  <si>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</si>
  <si>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</si>
  <si>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</si>
  <si>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</si>
  <si>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</si>
  <si>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</si>
  <si>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</si>
  <si>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</si>
  <si>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</si>
  <si>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</si>
  <si>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</si>
  <si>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</si>
  <si>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</si>
  <si>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</si>
  <si>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</si>
  <si>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</si>
  <si>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</si>
  <si>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</si>
  <si>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</si>
  <si>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</si>
  <si>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</si>
  <si>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</si>
  <si>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</si>
  <si>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</si>
  <si>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</si>
  <si>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</si>
  <si>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</si>
  <si>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</si>
  <si>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</si>
  <si>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</si>
  <si>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</si>
  <si>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</si>
  <si>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</si>
  <si>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</si>
  <si>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</si>
  <si>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</si>
  <si>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</si>
  <si>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</si>
  <si>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</si>
  <si>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</si>
  <si>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</si>
  <si>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</si>
  <si>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</si>
  <si>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</si>
  <si>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</si>
  <si>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</si>
  <si>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</si>
  <si>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</si>
  <si>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</si>
  <si>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</si>
  <si>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</si>
  <si>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</si>
  <si>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</si>
  <si>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</si>
  <si>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</si>
  <si>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</si>
  <si>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</si>
  <si>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</si>
  <si>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</si>
  <si>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</si>
  <si>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</si>
  <si>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</si>
  <si>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</si>
  <si>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</si>
  <si>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</si>
  <si>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</si>
  <si>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</si>
  <si>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</si>
  <si>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</si>
  <si>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</si>
  <si>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</si>
  <si>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</si>
  <si>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</si>
  <si>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</si>
  <si>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</si>
  <si>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</si>
  <si>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</si>
  <si>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</si>
  <si>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</si>
  <si>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</si>
  <si>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</si>
  <si>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</si>
  <si>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</si>
  <si>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</si>
  <si>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</si>
  <si>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</si>
  <si>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</si>
  <si>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</si>
  <si>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</si>
  <si>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</si>
  <si>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</si>
  <si>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</si>
  <si>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</si>
  <si>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</si>
  <si>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</si>
  <si>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</si>
  <si>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</si>
  <si>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</si>
  <si>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</si>
  <si>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</si>
  <si>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</si>
  <si>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</si>
  <si>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</si>
  <si>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</si>
  <si>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</si>
  <si>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</si>
  <si>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</si>
  <si>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</si>
  <si>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</si>
  <si>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</si>
  <si>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</si>
  <si>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</si>
  <si>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</si>
  <si>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</si>
  <si>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</si>
  <si>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</si>
  <si>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</si>
  <si>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</si>
  <si>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</si>
  <si>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</si>
  <si>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</si>
  <si>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</si>
  <si>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</si>
  <si>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</si>
  <si>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</si>
  <si>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</si>
  <si>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</si>
  <si>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</si>
  <si>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</si>
  <si>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</si>
  <si>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</si>
  <si>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</si>
  <si>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</si>
  <si>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</si>
  <si>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</si>
  <si>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</si>
  <si>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</si>
  <si>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</si>
  <si>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</si>
  <si>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</si>
  <si>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</si>
  <si>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</si>
  <si>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</si>
  <si>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</si>
  <si>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</si>
  <si>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</si>
  <si>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</si>
  <si>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</si>
  <si>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</si>
  <si>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</si>
  <si>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</si>
  <si>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</si>
  <si>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</si>
  <si>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</si>
  <si>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</si>
  <si>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</si>
  <si>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</si>
  <si>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</si>
  <si>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</si>
  <si>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</si>
  <si>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</si>
  <si>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</si>
  <si>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</si>
  <si>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</si>
  <si>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</si>
  <si>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</si>
  <si>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</si>
  <si>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</si>
  <si>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</si>
  <si>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</si>
  <si>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</si>
  <si>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</si>
  <si>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</si>
  <si>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</si>
  <si>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</si>
  <si>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</si>
  <si>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</si>
  <si>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</si>
  <si>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</si>
  <si>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</si>
  <si>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</si>
  <si>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</si>
  <si>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</si>
  <si>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</si>
  <si>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</si>
  <si>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</si>
  <si>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</si>
  <si>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</si>
  <si>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</si>
  <si>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</si>
  <si>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</si>
  <si>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</si>
  <si>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</si>
  <si>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</si>
  <si>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</si>
  <si>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</si>
  <si>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</si>
  <si>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</si>
  <si>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</si>
  <si>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</si>
  <si>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</si>
  <si>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</si>
  <si>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</si>
  <si>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</si>
  <si>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</si>
  <si>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</si>
  <si>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</si>
  <si>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</si>
  <si>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</si>
  <si>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</si>
  <si>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</si>
  <si>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</si>
  <si>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</si>
  <si>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</si>
  <si>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</si>
  <si>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</si>
  <si>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</si>
  <si>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</si>
  <si>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</si>
  <si>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</si>
  <si>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</si>
  <si>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</si>
  <si>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</si>
  <si>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</si>
  <si>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</si>
  <si>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</si>
  <si>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</si>
  <si>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</si>
  <si>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</si>
  <si>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</si>
  <si>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</si>
  <si>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</si>
  <si>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</si>
  <si>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</si>
  <si>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</si>
  <si>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</si>
  <si>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</si>
  <si>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</si>
  <si>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</si>
  <si>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</si>
  <si>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</si>
  <si>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</si>
  <si>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</si>
  <si>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</si>
  <si>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</si>
  <si>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</si>
  <si>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</si>
  <si>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</si>
  <si>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</si>
  <si>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</si>
  <si>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</si>
  <si>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</si>
  <si>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</si>
  <si>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</si>
  <si>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</si>
  <si>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</si>
  <si>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</si>
  <si>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</si>
  <si>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</si>
  <si>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</si>
  <si>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</si>
  <si>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</si>
  <si>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</si>
  <si>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</si>
  <si>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</si>
  <si>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</si>
  <si>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</si>
  <si>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</si>
  <si>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</si>
  <si>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</si>
  <si>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</si>
  <si>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</si>
  <si>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</si>
  <si>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</si>
  <si>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</si>
  <si>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</si>
  <si>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</si>
  <si>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</si>
  <si>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</si>
  <si>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</si>
  <si>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</si>
  <si>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</si>
  <si>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</si>
  <si>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</si>
  <si>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</si>
  <si>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</si>
  <si>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</si>
  <si>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</si>
  <si>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</si>
  <si>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</si>
  <si>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</si>
  <si>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</si>
  <si>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</si>
  <si>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</si>
  <si>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</si>
  <si>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</si>
  <si>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</si>
  <si>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</si>
  <si>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</si>
  <si>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</si>
  <si>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</si>
  <si>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</si>
  <si>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</si>
  <si>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</si>
  <si>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</si>
  <si>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</si>
  <si>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</si>
  <si>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</si>
  <si>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</si>
  <si>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</si>
  <si>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</si>
  <si>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</si>
  <si>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</si>
  <si>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</si>
  <si>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</si>
  <si>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</si>
  <si>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</si>
  <si>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</si>
  <si>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</si>
  <si>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</si>
  <si>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</si>
  <si>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</si>
  <si>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</si>
  <si>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</si>
  <si>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</si>
  <si>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</si>
  <si>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</si>
  <si>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</si>
  <si>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</si>
  <si>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</si>
  <si>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</si>
  <si>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</si>
  <si>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</si>
  <si>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</si>
  <si>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</si>
  <si>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</si>
  <si>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</si>
  <si>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</si>
  <si>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</si>
  <si>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</si>
  <si>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</si>
  <si>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</si>
  <si>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</si>
  <si>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</si>
  <si>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</si>
  <si>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</si>
  <si>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</si>
  <si>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</si>
  <si>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</si>
  <si>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</si>
  <si>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</si>
  <si>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</si>
  <si>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</si>
  <si>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</si>
  <si>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</si>
  <si>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</si>
  <si>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</si>
  <si>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</si>
  <si>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</si>
  <si>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</si>
  <si>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</si>
  <si>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</si>
  <si>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</si>
  <si>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</si>
  <si>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</si>
  <si>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</si>
  <si>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</si>
  <si>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</si>
  <si>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</si>
  <si>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</si>
  <si>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</si>
  <si>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</si>
  <si>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</si>
  <si>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</si>
  <si>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</si>
  <si>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</si>
  <si>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</si>
  <si>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</si>
  <si>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</si>
  <si>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</si>
  <si>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</si>
  <si>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</si>
  <si>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</si>
  <si>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</si>
  <si>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</si>
  <si>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</si>
  <si>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</si>
  <si>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</si>
  <si>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</si>
  <si>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</si>
  <si>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</si>
  <si>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</si>
  <si>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</si>
  <si>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</si>
  <si>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</si>
  <si>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</si>
  <si>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</si>
  <si>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</si>
  <si>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</si>
  <si>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</si>
  <si>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</si>
  <si>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</si>
  <si>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</si>
  <si>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</si>
  <si>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</si>
  <si>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</si>
  <si>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</si>
  <si>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</si>
  <si>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</si>
  <si>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</si>
  <si>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</si>
  <si>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</si>
  <si>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</si>
  <si>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</si>
  <si>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</si>
  <si>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</si>
  <si>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</si>
  <si>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</si>
  <si>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</si>
  <si>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</si>
  <si>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</si>
  <si>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</si>
  <si>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</si>
  <si>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</si>
  <si>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</si>
  <si>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</si>
  <si>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</si>
  <si>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</si>
  <si>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</si>
  <si>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</si>
  <si>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</si>
  <si>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</si>
  <si>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</si>
  <si>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</si>
  <si>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</si>
  <si>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</si>
  <si>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</si>
  <si>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</si>
  <si>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</si>
  <si>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</si>
  <si>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</si>
  <si>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</si>
  <si>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</si>
  <si>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</si>
  <si>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</si>
  <si>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</si>
  <si>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</si>
  <si>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</si>
  <si>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</si>
  <si>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</si>
  <si>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</si>
  <si>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</si>
  <si>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</si>
  <si>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</si>
  <si>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</si>
  <si>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</si>
  <si>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</si>
  <si>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</si>
  <si>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</si>
  <si>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</si>
  <si>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</si>
  <si>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</si>
  <si>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</si>
  <si>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</si>
  <si>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</si>
  <si>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</si>
  <si>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</si>
  <si>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</si>
  <si>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</si>
  <si>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</si>
  <si>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</si>
  <si>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</si>
  <si>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</si>
  <si>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</si>
  <si>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</si>
  <si>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</si>
  <si>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</si>
  <si>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</si>
  <si>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</si>
  <si>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</si>
  <si>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</si>
  <si>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</si>
  <si>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</si>
  <si>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</si>
  <si>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</si>
  <si>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</si>
  <si>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</si>
  <si>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</si>
  <si>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</si>
  <si>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</si>
  <si>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</si>
  <si>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</si>
  <si>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</si>
  <si>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</si>
  <si>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</si>
  <si>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</si>
  <si>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</si>
  <si>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</si>
  <si>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</si>
  <si>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</si>
  <si>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</si>
  <si>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</si>
  <si>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</si>
  <si>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</si>
  <si>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</si>
  <si>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</si>
  <si>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</si>
  <si>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</si>
  <si>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</si>
  <si>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</si>
  <si>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</si>
  <si>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</si>
  <si>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</si>
  <si>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</si>
  <si>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</si>
  <si>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</si>
  <si>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</si>
  <si>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</si>
  <si>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</si>
  <si>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</si>
  <si>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</si>
  <si>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</si>
  <si>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</si>
  <si>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</si>
  <si>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</si>
  <si>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</si>
  <si>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</si>
  <si>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</si>
  <si>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</si>
  <si>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</si>
  <si>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</si>
  <si>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</si>
  <si>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</si>
  <si>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</si>
  <si>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</si>
  <si>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</si>
  <si>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</si>
  <si>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</si>
  <si>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</si>
  <si>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</si>
  <si>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</si>
  <si>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</si>
  <si>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</si>
  <si>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</si>
  <si>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</si>
  <si>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</si>
  <si>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</si>
  <si>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</si>
  <si>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</si>
  <si>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</si>
  <si>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</si>
  <si>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</si>
  <si>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</si>
  <si>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</si>
  <si>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</si>
  <si>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</si>
  <si>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</si>
  <si>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</si>
  <si>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</si>
  <si>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</si>
  <si>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</si>
  <si>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</si>
  <si>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</si>
  <si>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</si>
  <si>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</si>
  <si>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</si>
  <si>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</si>
  <si>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</si>
  <si>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</si>
  <si>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</si>
  <si>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</si>
  <si>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</si>
  <si>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</si>
  <si>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</si>
  <si>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</si>
  <si>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</si>
  <si>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</si>
  <si>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</si>
  <si>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</si>
  <si>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</si>
  <si>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</si>
  <si>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</si>
  <si>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</si>
  <si>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</si>
  <si>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</si>
  <si>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</si>
  <si>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</si>
  <si>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</si>
  <si>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</si>
  <si>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</si>
  <si>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</si>
  <si>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</si>
  <si>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</si>
  <si>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</si>
  <si>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</si>
  <si>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</si>
  <si>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</si>
  <si>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</si>
  <si>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</si>
  <si>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</si>
  <si>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</si>
  <si>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</si>
  <si>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</si>
  <si>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</si>
  <si>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</si>
  <si>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</si>
  <si>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</si>
  <si>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</si>
  <si>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</si>
  <si>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</si>
  <si>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</si>
  <si>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</si>
  <si>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</si>
  <si>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</si>
  <si>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</si>
  <si>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</si>
  <si>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</si>
  <si>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</si>
  <si>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</si>
  <si>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</si>
  <si>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</si>
  <si>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</si>
  <si>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</si>
  <si>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</si>
  <si>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</si>
  <si>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</si>
  <si>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</si>
  <si>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</si>
  <si>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</si>
  <si>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</si>
  <si>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</si>
  <si>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</si>
  <si>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</si>
  <si>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</si>
  <si>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</si>
  <si>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</si>
  <si>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</si>
  <si>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</si>
  <si>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</si>
  <si>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</si>
  <si>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</si>
  <si>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</si>
  <si>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</si>
  <si>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</si>
  <si>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</si>
  <si>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</si>
  <si>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</si>
  <si>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</si>
  <si>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</si>
  <si>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</si>
  <si>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</si>
  <si>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</si>
  <si>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</si>
  <si>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</si>
  <si>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</si>
  <si>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</si>
  <si>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</si>
  <si>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</si>
  <si>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</si>
  <si>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</si>
  <si>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</si>
  <si>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</si>
  <si>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</si>
  <si>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</si>
  <si>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</si>
  <si>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</si>
  <si>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</si>
  <si>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</si>
  <si>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</si>
  <si>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</si>
  <si>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</si>
  <si>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</si>
  <si>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</si>
  <si>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</si>
  <si>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</si>
  <si>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</si>
  <si>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</si>
  <si>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</si>
  <si>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</si>
  <si>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</si>
  <si>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</si>
  <si>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</si>
  <si>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</si>
  <si>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</si>
  <si>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</si>
  <si>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</si>
  <si>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</si>
  <si>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</si>
  <si>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</si>
  <si>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</si>
  <si>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</si>
  <si>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</si>
  <si>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</si>
  <si>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</si>
  <si>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</si>
  <si>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</si>
  <si>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</si>
  <si>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</si>
  <si>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</si>
  <si>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</si>
  <si>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</si>
  <si>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</si>
  <si>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</si>
  <si>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</si>
  <si>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</si>
  <si>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</si>
  <si>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</si>
  <si>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</si>
  <si>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</si>
  <si>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</si>
  <si>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</si>
  <si>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</si>
  <si>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</si>
  <si>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</si>
  <si>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</si>
  <si>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</si>
  <si>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</si>
  <si>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</si>
  <si>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</si>
  <si>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</si>
  <si>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</si>
  <si>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</si>
  <si>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</si>
  <si>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</si>
  <si>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</si>
  <si>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</si>
  <si>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</si>
  <si>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</si>
  <si>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</si>
  <si>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</si>
  <si>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</si>
  <si>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</si>
  <si>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</si>
  <si>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</si>
  <si>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</si>
  <si>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</si>
  <si>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</si>
  <si>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</si>
  <si>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</si>
  <si>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</si>
  <si>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</si>
  <si>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</si>
  <si>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</si>
  <si>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</si>
  <si>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</si>
  <si>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</si>
  <si>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</si>
  <si>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</si>
  <si>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</si>
  <si>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</si>
  <si>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</si>
  <si>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</si>
  <si>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</si>
  <si>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</si>
  <si>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</si>
  <si>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</si>
  <si>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</si>
  <si>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</si>
  <si>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</si>
  <si>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</si>
  <si>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</si>
  <si>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</si>
  <si>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</si>
  <si>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</si>
  <si>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</si>
  <si>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</si>
  <si>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</si>
  <si>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</si>
  <si>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</si>
  <si>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</si>
  <si>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</si>
  <si>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</si>
  <si>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</si>
  <si>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</si>
  <si>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</si>
  <si>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</si>
  <si>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</si>
  <si>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</si>
  <si>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</si>
  <si>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</si>
  <si>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</si>
  <si>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</si>
  <si>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</si>
  <si>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</si>
  <si>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</si>
  <si>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</si>
  <si>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</si>
  <si>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</si>
  <si>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</si>
  <si>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</si>
  <si>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</si>
  <si>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</si>
  <si>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</si>
  <si>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</si>
  <si>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</si>
  <si>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</si>
  <si>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</si>
  <si>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</si>
  <si>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</si>
  <si>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</si>
  <si>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</si>
  <si>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</si>
  <si>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</si>
  <si>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</si>
  <si>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</si>
  <si>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</si>
  <si>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</si>
  <si>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</si>
  <si>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</si>
  <si>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</si>
  <si>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</si>
  <si>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</si>
  <si>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</si>
  <si>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</si>
  <si>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</si>
  <si>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</si>
  <si>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</si>
  <si>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</si>
  <si>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</si>
  <si>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</si>
  <si>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</si>
  <si>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</si>
  <si>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</si>
  <si>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</si>
  <si>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</si>
  <si>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</si>
  <si>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</si>
  <si>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</si>
  <si>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</si>
  <si>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</si>
  <si>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</si>
  <si>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</si>
  <si>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</si>
  <si>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</si>
  <si>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</si>
  <si>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</si>
  <si>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</si>
  <si>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</si>
  <si>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</si>
  <si>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</si>
  <si>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</si>
  <si>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</si>
  <si>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</si>
  <si>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</si>
  <si>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</si>
  <si>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</si>
  <si>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</si>
  <si>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</si>
  <si>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</si>
  <si>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</si>
  <si>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</si>
  <si>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</si>
  <si>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</si>
  <si>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</si>
  <si>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</si>
  <si>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</si>
  <si>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</si>
  <si>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</si>
  <si>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</si>
  <si>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</si>
  <si>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</si>
  <si>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</si>
  <si>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</si>
  <si>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</si>
  <si>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</si>
  <si>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</si>
  <si>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</si>
  <si>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</si>
  <si>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</si>
  <si>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</si>
  <si>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</si>
  <si>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</si>
  <si>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</si>
  <si>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</si>
  <si>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</si>
  <si>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</si>
  <si>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</si>
  <si>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</si>
  <si>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</si>
  <si>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</si>
  <si>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</si>
  <si>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</si>
  <si>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</si>
  <si>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</si>
  <si>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</si>
  <si>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</si>
  <si>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</si>
  <si>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</si>
  <si>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</si>
  <si>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</si>
  <si>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</si>
  <si>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</si>
  <si>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</si>
  <si>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</si>
  <si>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</si>
  <si>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</si>
  <si>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</si>
  <si>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</si>
  <si>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</si>
  <si>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</si>
  <si>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</si>
  <si>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</si>
  <si>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</si>
  <si>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</si>
  <si>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</si>
  <si>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</si>
  <si>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</si>
  <si>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</si>
  <si>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</si>
  <si>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</si>
  <si>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</si>
  <si>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</si>
  <si>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</si>
  <si>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</si>
  <si>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</si>
  <si>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</si>
  <si>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</si>
  <si>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</si>
  <si>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</si>
  <si>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</si>
  <si>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</si>
  <si>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</si>
  <si>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</si>
  <si>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</si>
  <si>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</si>
  <si>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</si>
  <si>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</si>
  <si>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</si>
  <si>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</si>
  <si>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</si>
  <si>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</si>
  <si>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</si>
  <si>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</si>
  <si>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</si>
  <si>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</si>
  <si>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</si>
  <si>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</si>
  <si>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</si>
  <si>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</si>
  <si>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</si>
  <si>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</si>
  <si>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</si>
  <si>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</si>
  <si>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</si>
  <si>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</si>
  <si>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</si>
  <si>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</si>
  <si>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</si>
  <si>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</si>
  <si>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</si>
  <si>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</si>
  <si>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</si>
  <si>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</si>
  <si>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</si>
  <si>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</si>
  <si>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</si>
  <si>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</si>
  <si>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</si>
  <si>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</si>
  <si>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</si>
  <si>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</si>
  <si>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</si>
  <si>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</si>
  <si>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</si>
  <si>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</si>
  <si>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</si>
  <si>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</si>
  <si>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</si>
  <si>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</si>
  <si>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</si>
  <si>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</si>
  <si>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</si>
  <si>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</si>
  <si>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</si>
  <si>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</si>
  <si>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</si>
  <si>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</si>
  <si>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</si>
  <si>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</si>
  <si>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</si>
  <si>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</si>
  <si>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</si>
  <si>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</si>
  <si>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</si>
  <si>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</si>
  <si>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</si>
  <si>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</si>
  <si>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</si>
  <si>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</si>
  <si>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</si>
  <si>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</si>
  <si>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</si>
  <si>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</si>
  <si>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</si>
  <si>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</si>
  <si>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</si>
  <si>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</si>
  <si>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</si>
  <si>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</si>
  <si>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</si>
  <si>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</si>
  <si>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</si>
  <si>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</si>
  <si>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</si>
  <si>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</si>
  <si>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</si>
  <si>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</si>
  <si>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</si>
  <si>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</si>
  <si>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</si>
  <si>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</si>
  <si>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</si>
  <si>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</si>
  <si>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</si>
  <si>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</si>
  <si>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</si>
  <si>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</si>
  <si>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</si>
  <si>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</si>
  <si>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</si>
  <si>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</si>
  <si>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</si>
  <si>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</si>
  <si>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</si>
  <si>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</si>
  <si>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</si>
  <si>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</si>
  <si>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</si>
  <si>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</si>
  <si>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</si>
  <si>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</si>
  <si>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</si>
  <si>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</si>
  <si>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</si>
  <si>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</si>
  <si>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</si>
  <si>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</si>
  <si>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</si>
  <si>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</si>
  <si>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</si>
  <si>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</si>
  <si>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</si>
  <si>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</si>
  <si>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</si>
  <si>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</si>
  <si>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</si>
  <si>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</si>
  <si>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</si>
  <si>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</si>
  <si>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</si>
  <si>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</si>
  <si>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</si>
  <si>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</si>
  <si>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</si>
  <si>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</si>
  <si>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</si>
  <si>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</si>
  <si>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</si>
  <si>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</si>
  <si>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</si>
  <si>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</si>
  <si>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</si>
  <si>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</si>
  <si>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</si>
  <si>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</si>
  <si>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</si>
  <si>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</si>
  <si>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</si>
  <si>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</si>
  <si>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</si>
  <si>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</si>
  <si>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</si>
  <si>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</si>
  <si>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</si>
  <si>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</si>
  <si>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</si>
  <si>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</si>
  <si>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</si>
  <si>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</si>
  <si>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</si>
  <si>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</si>
  <si>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</si>
  <si>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</si>
  <si>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</si>
  <si>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</si>
  <si>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</si>
  <si>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</si>
  <si>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</si>
  <si>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</si>
  <si>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</si>
  <si>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</si>
  <si>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</si>
  <si>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</si>
  <si>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</si>
  <si>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</si>
  <si>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</si>
  <si>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</si>
  <si>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</si>
  <si>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</si>
  <si>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</si>
  <si>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</si>
  <si>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</si>
  <si>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</si>
  <si>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</si>
  <si>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</si>
  <si>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</si>
  <si>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</si>
  <si>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</si>
  <si>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</si>
  <si>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</si>
  <si>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</si>
  <si>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</si>
  <si>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</si>
  <si>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</si>
  <si>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</si>
  <si>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</si>
  <si>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</si>
  <si>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</si>
  <si>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</si>
  <si>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</si>
  <si>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</si>
  <si>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</si>
  <si>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</si>
  <si>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</si>
  <si>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</si>
  <si>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</si>
  <si>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</si>
  <si>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</si>
  <si>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</si>
  <si>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</si>
  <si>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</si>
  <si>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</si>
  <si>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</si>
  <si>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</si>
  <si>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</si>
  <si>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</si>
  <si>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</si>
  <si>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</si>
  <si>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</si>
  <si>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</si>
  <si>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</si>
  <si>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</si>
  <si>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</si>
  <si>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</si>
  <si>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</si>
  <si>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</si>
  <si>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</si>
  <si>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</si>
  <si>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</si>
  <si>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</si>
  <si>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</si>
  <si>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</si>
  <si>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</si>
  <si>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</si>
  <si>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</si>
  <si>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</si>
  <si>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</si>
  <si>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</si>
  <si>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</si>
  <si>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</si>
  <si>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</si>
  <si>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</si>
  <si>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</si>
  <si>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</si>
  <si>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</si>
  <si>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</si>
  <si>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</si>
  <si>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</si>
  <si>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</si>
  <si>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</si>
  <si>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</si>
  <si>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</si>
  <si>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</si>
  <si>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</si>
  <si>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</si>
  <si>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</si>
  <si>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</si>
  <si>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</si>
  <si>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</si>
  <si>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</si>
  <si>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</si>
  <si>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</si>
  <si>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</si>
  <si>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</si>
  <si>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</si>
  <si>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</si>
  <si>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</si>
  <si>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</si>
  <si>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</si>
  <si>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</si>
  <si>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</si>
  <si>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</si>
  <si>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</si>
  <si>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</si>
  <si>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</si>
  <si>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</si>
  <si>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</si>
  <si>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</si>
  <si>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</si>
  <si>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</si>
  <si>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</si>
  <si>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</si>
  <si>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</si>
  <si>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</si>
  <si>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</si>
  <si>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</si>
  <si>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</si>
  <si>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</si>
  <si>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</si>
  <si>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</si>
  <si>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</si>
  <si>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</si>
  <si>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</si>
  <si>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</si>
  <si>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</si>
  <si>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</si>
  <si>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</si>
  <si>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</si>
  <si>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</si>
  <si>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</si>
  <si>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</si>
  <si>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</si>
  <si>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</si>
  <si>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</si>
  <si>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</si>
  <si>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</si>
  <si>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</si>
  <si>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</si>
  <si>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</si>
  <si>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</si>
  <si>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</si>
  <si>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</si>
  <si>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</si>
  <si>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</si>
  <si>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</si>
  <si>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</si>
  <si>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</si>
  <si>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</si>
  <si>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</si>
  <si>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</si>
  <si>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</si>
  <si>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</si>
  <si>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</si>
  <si>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</si>
  <si>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</si>
  <si>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</si>
  <si>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</si>
  <si>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</si>
  <si>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</si>
  <si>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</si>
  <si>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</si>
  <si>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</si>
  <si>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</si>
  <si>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</si>
  <si>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</si>
  <si>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</si>
  <si>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</si>
  <si>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</si>
  <si>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</si>
  <si>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</si>
  <si>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</si>
  <si>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</si>
  <si>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</si>
  <si>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</si>
  <si>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</si>
  <si>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</si>
  <si>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</si>
  <si>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</si>
  <si>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</si>
  <si>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</si>
  <si>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</si>
  <si>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</si>
  <si>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</si>
  <si>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</si>
  <si>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</si>
  <si>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</si>
  <si>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</si>
  <si>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</si>
  <si>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</si>
  <si>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</si>
  <si>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</si>
  <si>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</si>
  <si>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</si>
  <si>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</si>
  <si>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</si>
  <si>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</si>
  <si>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</si>
  <si>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</si>
  <si>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</si>
  <si>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</si>
  <si>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</si>
  <si>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</si>
  <si>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</si>
  <si>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</si>
  <si>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</si>
  <si>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</si>
  <si>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</si>
  <si>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</si>
  <si>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</si>
  <si>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</si>
  <si>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</si>
  <si>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</si>
  <si>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</si>
  <si>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</si>
  <si>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</si>
  <si>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</si>
  <si>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</si>
  <si>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</si>
  <si>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</si>
  <si>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</si>
  <si>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</si>
  <si>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</si>
  <si>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</si>
  <si>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</si>
  <si>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</si>
  <si>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</si>
  <si>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</si>
  <si>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</si>
  <si>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</si>
  <si>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</si>
  <si>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</si>
  <si>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</si>
  <si>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</si>
  <si>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</si>
  <si>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</si>
  <si>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</si>
  <si>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</si>
  <si>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</si>
  <si>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</si>
  <si>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</si>
  <si>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</si>
  <si>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</si>
  <si>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</si>
  <si>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</si>
  <si>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</si>
  <si>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</si>
  <si>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</si>
  <si>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</si>
  <si>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</si>
  <si>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</si>
  <si>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</si>
  <si>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</si>
  <si>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</si>
  <si>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</si>
  <si>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</si>
  <si>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</si>
  <si>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</si>
  <si>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</si>
  <si>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</si>
  <si>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</si>
  <si>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</si>
  <si>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</si>
  <si>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</si>
  <si>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</si>
  <si>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</si>
  <si>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</si>
  <si>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</si>
  <si>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</si>
  <si>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</si>
  <si>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</si>
  <si>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</si>
  <si>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</si>
  <si>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</si>
  <si>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</si>
  <si>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</si>
  <si>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</si>
  <si>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</si>
  <si>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</si>
  <si>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</si>
  <si>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</si>
  <si>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</si>
  <si>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</si>
  <si>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</si>
  <si>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</si>
  <si>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</si>
  <si>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</si>
  <si>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</si>
  <si>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</si>
  <si>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</si>
  <si>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</si>
  <si>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</si>
  <si>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</si>
  <si>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</si>
  <si>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</si>
  <si>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</si>
  <si>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</si>
  <si>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</si>
  <si>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</si>
  <si>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</si>
  <si>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</si>
  <si>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</si>
  <si>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</si>
  <si>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</si>
  <si>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</si>
  <si>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</si>
  <si>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</si>
  <si>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</si>
  <si>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</si>
  <si>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</si>
  <si>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</si>
  <si>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</si>
  <si>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</si>
  <si>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</si>
  <si>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</si>
  <si>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</si>
  <si>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</si>
  <si>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</si>
  <si>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</si>
  <si>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</si>
  <si>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</si>
  <si>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</si>
  <si>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</si>
  <si>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</si>
  <si>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</si>
  <si>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</si>
  <si>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</si>
  <si>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</si>
  <si>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</si>
  <si>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</si>
  <si>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</si>
  <si>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</si>
  <si>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</si>
  <si>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</si>
  <si>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</si>
  <si>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</si>
  <si>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</si>
  <si>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</si>
  <si>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</si>
  <si>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</si>
  <si>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</si>
  <si>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</si>
  <si>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</si>
  <si>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</si>
  <si>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</si>
  <si>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</si>
  <si>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</si>
  <si>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</si>
  <si>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</si>
  <si>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</si>
  <si>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</si>
  <si>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</si>
  <si>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</si>
  <si>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</si>
  <si>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</si>
  <si>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</si>
  <si>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</si>
  <si>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</si>
  <si>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</si>
  <si>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</si>
  <si>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</si>
  <si>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</si>
  <si>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</si>
  <si>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</si>
  <si>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</si>
  <si>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</si>
  <si>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</si>
  <si>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</si>
  <si>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</si>
  <si>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</si>
  <si>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</si>
  <si>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</si>
  <si>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</si>
  <si>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</si>
  <si>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</si>
  <si>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</si>
  <si>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</si>
  <si>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</si>
  <si>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</si>
  <si>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</si>
  <si>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</si>
  <si>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</si>
  <si>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</si>
  <si>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</si>
  <si>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</si>
  <si>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</si>
  <si>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</si>
  <si>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</si>
  <si>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</si>
  <si>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</si>
  <si>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</si>
  <si>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</si>
  <si>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</si>
  <si>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</si>
  <si>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</si>
  <si>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</si>
  <si>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</si>
  <si>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</si>
  <si>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</si>
  <si>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</si>
  <si>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</si>
  <si>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</si>
  <si>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</si>
  <si>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</si>
  <si>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</si>
  <si>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</si>
  <si>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</si>
  <si>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</si>
  <si>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</si>
  <si>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</si>
  <si>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</si>
  <si>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</si>
  <si>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</si>
  <si>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</si>
  <si>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</si>
  <si>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</si>
  <si>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</si>
  <si>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</si>
  <si>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</si>
  <si>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</si>
  <si>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</si>
  <si>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</si>
  <si>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</si>
  <si>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</si>
  <si>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</si>
  <si>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</si>
  <si>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</si>
  <si>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</si>
  <si>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</si>
  <si>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</si>
  <si>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</si>
  <si>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</si>
  <si>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</si>
  <si>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</si>
  <si>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</si>
  <si>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</si>
  <si>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</si>
  <si>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</si>
  <si>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</si>
  <si>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</si>
  <si>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</si>
  <si>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</si>
  <si>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</si>
  <si>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</si>
  <si>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</si>
  <si>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</si>
  <si>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</si>
  <si>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</si>
  <si>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</si>
  <si>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</si>
  <si>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</si>
  <si>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</si>
  <si>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</si>
  <si>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</si>
  <si>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</si>
  <si>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</si>
  <si>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</si>
  <si>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</si>
  <si>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</si>
  <si>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</si>
  <si>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</si>
  <si>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</si>
  <si>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</si>
  <si>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</si>
  <si>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</si>
  <si>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</si>
  <si>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</si>
  <si>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</si>
  <si>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</si>
  <si>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</si>
  <si>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</si>
  <si>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</si>
  <si>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</si>
  <si>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</si>
  <si>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</si>
  <si>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</si>
  <si>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</si>
  <si>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</si>
  <si>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</si>
  <si>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</si>
  <si>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</si>
  <si>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</si>
  <si>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</si>
  <si>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</si>
  <si>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</si>
  <si>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</si>
  <si>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</si>
  <si>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</si>
  <si>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</si>
  <si>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</si>
  <si>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</si>
  <si>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</si>
  <si>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</si>
  <si>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</si>
  <si>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</si>
  <si>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</si>
  <si>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</si>
  <si>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</si>
  <si>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</si>
  <si>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</si>
  <si>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</si>
  <si>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</si>
  <si>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</si>
  <si>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</si>
  <si>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</si>
  <si>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</si>
  <si>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</si>
  <si>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</si>
  <si>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</si>
  <si>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</si>
  <si>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</si>
  <si>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</si>
  <si>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</si>
  <si>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</si>
  <si>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</si>
  <si>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</si>
  <si>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</si>
  <si>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</si>
  <si>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</si>
  <si>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</si>
  <si>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</si>
  <si>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</si>
  <si>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</si>
  <si>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</si>
  <si>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</si>
  <si>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</si>
  <si>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</si>
  <si>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</si>
  <si>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</si>
  <si>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</si>
  <si>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</si>
  <si>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</si>
  <si>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</si>
  <si>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</si>
  <si>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</si>
  <si>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</si>
  <si>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</si>
  <si>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</si>
  <si>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</si>
  <si>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</si>
  <si>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</si>
  <si>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</si>
  <si>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</si>
  <si>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</si>
  <si>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</si>
  <si>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</si>
  <si>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</si>
  <si>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</si>
  <si>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</si>
  <si>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</si>
  <si>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</si>
  <si>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</si>
  <si>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</si>
  <si>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</si>
  <si>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</si>
  <si>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</si>
  <si>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</si>
  <si>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</si>
  <si>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</si>
  <si>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</si>
  <si>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</si>
  <si>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</si>
  <si>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</si>
  <si>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</si>
  <si>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</si>
  <si>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</si>
  <si>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</si>
  <si>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</si>
  <si>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</si>
  <si>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</si>
  <si>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</si>
  <si>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</si>
  <si>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</si>
  <si>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</si>
  <si>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</si>
  <si>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</si>
  <si>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</si>
  <si>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</si>
  <si>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</si>
  <si>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</si>
  <si>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</si>
  <si>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</si>
  <si>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</si>
  <si>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</si>
  <si>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</si>
  <si>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</si>
  <si>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</si>
  <si>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</si>
  <si>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</si>
  <si>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</si>
  <si>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</si>
  <si>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</si>
  <si>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</si>
  <si>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</si>
  <si>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</si>
  <si>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</si>
  <si>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</si>
  <si>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</si>
  <si>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</si>
  <si>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</si>
  <si>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</si>
  <si>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</si>
  <si>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</si>
  <si>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</si>
  <si>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</si>
  <si>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</si>
  <si>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</si>
  <si>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</si>
  <si>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</si>
  <si>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</si>
  <si>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</si>
  <si>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</si>
  <si>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</si>
  <si>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</si>
  <si>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</si>
  <si>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</si>
  <si>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</si>
  <si>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</si>
  <si>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</si>
  <si>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</si>
  <si>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</si>
  <si>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</si>
  <si>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</si>
  <si>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</si>
  <si>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</si>
  <si>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</si>
  <si>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</si>
  <si>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</si>
  <si>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</si>
  <si>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</si>
  <si>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</si>
  <si>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</si>
  <si>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</si>
  <si>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</si>
  <si>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</si>
  <si>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</si>
  <si>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</si>
  <si>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</si>
  <si>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</si>
  <si>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</si>
  <si>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</si>
  <si>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</si>
  <si>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</si>
  <si>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</si>
  <si>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</si>
  <si>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</si>
  <si>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</si>
  <si>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</si>
  <si>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</si>
  <si>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</si>
  <si>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</si>
  <si>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</si>
  <si>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</si>
  <si>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</si>
  <si>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</si>
  <si>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</si>
  <si>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</si>
  <si>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</si>
  <si>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</si>
  <si>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</si>
  <si>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</si>
  <si>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</si>
  <si>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</si>
  <si>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</si>
  <si>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</si>
  <si>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</si>
  <si>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</si>
  <si>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</si>
  <si>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</si>
  <si>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</si>
  <si>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</si>
  <si>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</si>
  <si>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</si>
  <si>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</si>
  <si>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</si>
  <si>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</si>
  <si>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</si>
  <si>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</si>
  <si>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</si>
  <si>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</si>
  <si>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</si>
  <si>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</si>
  <si>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</si>
  <si>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</si>
  <si>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</si>
  <si>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</si>
  <si>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</si>
  <si>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</si>
  <si>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</si>
  <si>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</si>
  <si>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</si>
  <si>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</si>
  <si>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</si>
  <si>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</si>
  <si>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</si>
  <si>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</si>
  <si>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</si>
  <si>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</si>
  <si>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</si>
  <si>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</si>
  <si>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</si>
  <si>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</si>
  <si>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</si>
  <si>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</si>
  <si>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</si>
  <si>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</si>
  <si>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</si>
  <si>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</si>
  <si>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</si>
  <si>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</si>
  <si>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</si>
  <si>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</si>
  <si>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</si>
  <si>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</si>
  <si>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</si>
  <si>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</si>
  <si>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</si>
  <si>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</si>
  <si>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</si>
  <si>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</si>
  <si>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</si>
  <si>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</si>
  <si>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</si>
  <si>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</si>
  <si>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</si>
  <si>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</si>
  <si>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</si>
  <si>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</si>
  <si>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</si>
  <si>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</si>
  <si>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</si>
  <si>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</si>
  <si>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</si>
  <si>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</si>
  <si>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</si>
  <si>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</si>
  <si>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</si>
  <si>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</si>
  <si>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</si>
  <si>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</si>
  <si>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</si>
  <si>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</si>
  <si>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</si>
  <si>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</si>
  <si>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</si>
  <si>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</si>
  <si>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</si>
  <si>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</si>
  <si>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</si>
  <si>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</si>
  <si>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</si>
  <si>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</si>
  <si>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</si>
  <si>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</si>
  <si>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</si>
  <si>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</si>
  <si>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</si>
  <si>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</si>
  <si>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</si>
  <si>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</si>
  <si>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</si>
  <si>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</si>
  <si>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</si>
  <si>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</si>
  <si>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</si>
  <si>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</si>
  <si>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</si>
  <si>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</si>
  <si>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</si>
  <si>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</si>
  <si>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</si>
  <si>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</si>
  <si>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</si>
  <si>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</si>
  <si>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</si>
  <si>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</si>
  <si>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</si>
  <si>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</si>
  <si>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</si>
  <si>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</si>
  <si>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</si>
  <si>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</si>
  <si>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</si>
  <si>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</si>
  <si>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</si>
  <si>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</si>
  <si>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</si>
  <si>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</si>
  <si>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</si>
  <si>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</si>
  <si>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</si>
  <si>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</si>
  <si>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</si>
  <si>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</si>
  <si>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</si>
  <si>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</si>
  <si>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</si>
  <si>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</si>
  <si>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</si>
  <si>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</si>
  <si>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</si>
  <si>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</si>
  <si>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</si>
  <si>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</si>
  <si>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</si>
  <si>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</si>
  <si>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</si>
  <si>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</si>
  <si>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</si>
  <si>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</si>
  <si>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</si>
  <si>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</si>
  <si>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</si>
  <si>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</si>
  <si>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</si>
  <si>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</si>
  <si>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</si>
  <si>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</si>
  <si>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</si>
  <si>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</si>
  <si>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</si>
  <si>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</si>
  <si>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</si>
  <si>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</si>
  <si>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</si>
  <si>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</si>
  <si>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</si>
  <si>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</si>
  <si>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</si>
  <si>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</si>
  <si>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</si>
  <si>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</si>
  <si>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</si>
  <si>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</si>
  <si>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</si>
  <si>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</si>
  <si>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</si>
  <si>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</si>
  <si>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</si>
  <si>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</si>
  <si>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</si>
  <si>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</si>
  <si>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</si>
  <si>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</si>
  <si>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</si>
  <si>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</si>
  <si>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</si>
  <si>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</si>
  <si>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</si>
  <si>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</si>
  <si>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</si>
  <si>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</si>
  <si>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</si>
  <si>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</si>
  <si>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</si>
  <si>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</si>
  <si>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</si>
  <si>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</si>
  <si>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</si>
  <si>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</si>
  <si>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</si>
  <si>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</si>
  <si>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</si>
  <si>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</si>
  <si>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</si>
  <si>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</si>
  <si>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</si>
  <si>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</si>
  <si>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</si>
  <si>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</si>
  <si>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</si>
  <si>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</si>
  <si>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</si>
  <si>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</si>
  <si>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</si>
  <si>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</si>
  <si>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</si>
  <si>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</si>
  <si>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</si>
  <si>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</si>
  <si>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</si>
  <si>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</si>
  <si>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</si>
  <si>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</si>
  <si>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</si>
  <si>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</si>
  <si>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</si>
  <si>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</si>
  <si>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</si>
  <si>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</si>
  <si>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</si>
  <si>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</si>
  <si>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</si>
  <si>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</si>
  <si>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</si>
  <si>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</si>
  <si>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</si>
  <si>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</si>
  <si>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</si>
  <si>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</si>
  <si>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</si>
  <si>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</si>
  <si>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</si>
  <si>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</si>
  <si>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</si>
  <si>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</si>
  <si>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</si>
  <si>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</si>
  <si>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</si>
  <si>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</si>
  <si>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</si>
  <si>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</si>
  <si>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</si>
  <si>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</si>
  <si>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</si>
  <si>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</si>
  <si>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</si>
  <si>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</si>
  <si>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</si>
  <si>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</si>
  <si>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</si>
  <si>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</si>
  <si>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</si>
  <si>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</si>
  <si>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</si>
  <si>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</si>
  <si>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</si>
  <si>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</si>
  <si>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</si>
  <si>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</si>
  <si>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</si>
  <si>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</si>
  <si>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</si>
  <si>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</si>
  <si>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</si>
  <si>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</si>
  <si>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</si>
  <si>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</si>
  <si>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</si>
  <si>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</si>
  <si>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</si>
  <si>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</si>
  <si>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</si>
  <si>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</si>
  <si>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</si>
  <si>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</si>
  <si>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</si>
  <si>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</si>
  <si>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</si>
  <si>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</si>
  <si>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</si>
  <si>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</si>
  <si>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</si>
  <si>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</si>
  <si>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</si>
  <si>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</si>
  <si>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</si>
  <si>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</si>
  <si>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</si>
  <si>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</si>
  <si>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</si>
  <si>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</si>
  <si>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</si>
  <si>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</si>
  <si>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</si>
  <si>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</si>
  <si>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</si>
  <si>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</si>
  <si>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</si>
  <si>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</si>
  <si>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</si>
  <si>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</si>
  <si>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</si>
  <si>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</si>
  <si>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</si>
  <si>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</si>
  <si>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</si>
  <si>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</si>
  <si>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</si>
  <si>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</si>
  <si>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</si>
  <si>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</si>
  <si>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</si>
  <si>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</si>
  <si>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</si>
  <si>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</si>
  <si>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</si>
  <si>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</si>
  <si>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</si>
  <si>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</si>
  <si>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</si>
  <si>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</si>
  <si>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</si>
  <si>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</si>
  <si>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</si>
  <si>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</si>
  <si>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</si>
  <si>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</si>
  <si>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</si>
  <si>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</si>
  <si>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</si>
  <si>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</si>
  <si>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</si>
  <si>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</si>
  <si>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</si>
  <si>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</si>
  <si>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</si>
  <si>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</si>
  <si>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</si>
  <si>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</si>
  <si>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</si>
  <si>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</si>
  <si>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</si>
  <si>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</si>
  <si>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</si>
  <si>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</si>
  <si>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</si>
  <si>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</si>
  <si>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</si>
  <si>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</si>
  <si>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</si>
  <si>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</si>
  <si>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</si>
  <si>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</si>
  <si>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</si>
  <si>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</si>
  <si>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</si>
  <si>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</si>
  <si>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</si>
  <si>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</si>
  <si>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</si>
  <si>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</si>
  <si>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</si>
  <si>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</si>
  <si>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</si>
  <si>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</si>
  <si>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</si>
  <si>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</si>
  <si>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</si>
  <si>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</si>
  <si>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</si>
  <si>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</si>
  <si>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</si>
  <si>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</si>
  <si>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</si>
  <si>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</si>
  <si>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</si>
  <si>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</si>
  <si>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</si>
  <si>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</si>
  <si>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</si>
  <si>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</si>
  <si>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</si>
  <si>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</si>
  <si>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</si>
  <si>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</si>
  <si>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</si>
  <si>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</si>
  <si>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</si>
  <si>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</si>
  <si>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</si>
  <si>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</si>
  <si>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</si>
  <si>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</si>
  <si>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</si>
  <si>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</si>
  <si>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</si>
  <si>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</si>
  <si>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</si>
  <si>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</si>
  <si>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</si>
  <si>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</si>
  <si>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</si>
  <si>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</si>
  <si>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</si>
  <si>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</si>
  <si>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</si>
  <si>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</si>
  <si>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</si>
  <si>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</si>
  <si>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</si>
  <si>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</si>
  <si>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</si>
  <si>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</si>
  <si>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</si>
  <si>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</si>
  <si>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</si>
  <si>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</si>
  <si>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</si>
  <si>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</si>
  <si>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</si>
  <si>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</si>
  <si>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</si>
  <si>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</si>
  <si>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</si>
  <si>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</si>
  <si>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</si>
  <si>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</si>
  <si>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</si>
  <si>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</si>
  <si>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</si>
  <si>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</si>
  <si>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</si>
  <si>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</si>
  <si>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</si>
  <si>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</si>
  <si>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</si>
  <si>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</si>
  <si>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</si>
  <si>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</si>
  <si>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</si>
  <si>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</si>
  <si>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</si>
  <si>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</si>
  <si>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</si>
  <si>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</si>
  <si>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</si>
  <si>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</si>
  <si>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</si>
  <si>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</si>
  <si>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</si>
  <si>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</si>
  <si>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</si>
  <si>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</si>
  <si>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</si>
  <si>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</si>
  <si>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</si>
  <si>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</si>
  <si>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</si>
  <si>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</si>
  <si>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</si>
  <si>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</si>
  <si>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</si>
  <si>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</si>
  <si>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</si>
  <si>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</si>
  <si>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</si>
  <si>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</si>
  <si>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</si>
  <si>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</si>
  <si>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</si>
  <si>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</si>
  <si>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</si>
  <si>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</si>
  <si>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</si>
  <si>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</si>
  <si>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</si>
  <si>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</si>
  <si>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</si>
  <si>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</si>
  <si>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</si>
  <si>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</si>
  <si>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</si>
  <si>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</si>
  <si>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</si>
  <si>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</si>
  <si>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</si>
  <si>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</si>
  <si>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</si>
  <si>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</si>
  <si>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</si>
  <si>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</si>
  <si>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</si>
  <si>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</si>
  <si>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</si>
  <si>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</si>
  <si>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</si>
  <si>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</si>
  <si>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</si>
  <si>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</si>
  <si>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</si>
  <si>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</si>
  <si>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</si>
  <si>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</si>
  <si>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</si>
  <si>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</si>
  <si>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</si>
  <si>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</si>
  <si>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</si>
  <si>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</si>
  <si>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</si>
  <si>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</si>
  <si>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</si>
  <si>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</si>
  <si>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</si>
  <si>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</si>
  <si>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</si>
  <si>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</si>
  <si>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</si>
  <si>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</si>
  <si>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</si>
  <si>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</si>
  <si>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</si>
  <si>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</si>
  <si>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</si>
  <si>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</si>
  <si>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</si>
  <si>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</si>
  <si>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</si>
  <si>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</si>
  <si>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</si>
  <si>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</si>
  <si>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</si>
  <si>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</si>
  <si>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</si>
  <si>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</si>
  <si>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</si>
  <si>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</si>
  <si>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</si>
  <si>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</si>
  <si>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</si>
  <si>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</si>
  <si>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</si>
  <si>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</si>
  <si>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</si>
  <si>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</si>
  <si>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</si>
  <si>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</si>
  <si>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</si>
  <si>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</si>
  <si>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</si>
  <si>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</si>
  <si>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</si>
  <si>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</si>
  <si>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</si>
  <si>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</si>
  <si>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</si>
  <si>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</si>
  <si>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</si>
  <si>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</si>
  <si>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</si>
  <si>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</si>
  <si>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</si>
  <si>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</si>
  <si>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</si>
  <si>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</si>
  <si>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</si>
  <si>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</si>
  <si>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</si>
  <si>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</si>
  <si>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</si>
  <si>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</si>
  <si>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</si>
  <si>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</si>
  <si>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</si>
  <si>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</si>
  <si>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</si>
  <si>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</si>
  <si>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</si>
  <si>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</si>
  <si>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</si>
  <si>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</si>
  <si>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</si>
  <si>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</si>
  <si>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</si>
  <si>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</si>
  <si>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</si>
  <si>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</si>
  <si>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</si>
  <si>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</si>
  <si>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</si>
  <si>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</si>
  <si>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</si>
  <si>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</si>
  <si>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</si>
  <si>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</si>
  <si>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</si>
  <si>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</si>
  <si>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</si>
  <si>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</si>
  <si>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</si>
  <si>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</si>
  <si>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</si>
  <si>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</si>
  <si>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</si>
  <si>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</si>
  <si>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</si>
  <si>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</si>
  <si>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</si>
  <si>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</si>
  <si>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</si>
  <si>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</si>
  <si>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</si>
  <si>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</si>
  <si>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</si>
  <si>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</si>
  <si>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</si>
  <si>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</si>
  <si>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</si>
  <si>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</si>
  <si>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</si>
  <si>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</si>
  <si>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</si>
  <si>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</si>
  <si>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</si>
  <si>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</si>
  <si>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</si>
  <si>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</si>
  <si>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</si>
  <si>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</si>
  <si>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</si>
  <si>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</si>
  <si>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</si>
  <si>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</si>
  <si>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</si>
  <si>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</si>
  <si>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</si>
  <si>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</si>
  <si>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</si>
  <si>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</si>
  <si>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</si>
  <si>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</si>
  <si>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</si>
  <si>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</si>
  <si>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</si>
  <si>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</si>
  <si>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</si>
  <si>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</si>
  <si>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</si>
  <si>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</si>
  <si>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</si>
  <si>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</si>
  <si>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</si>
  <si>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</si>
  <si>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</si>
  <si>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</si>
  <si>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</si>
  <si>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</si>
  <si>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</si>
  <si>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</si>
  <si>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</si>
  <si>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</si>
  <si>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</si>
  <si>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</si>
  <si>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</si>
  <si>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</si>
  <si>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</si>
  <si>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</si>
  <si>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</si>
  <si>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</si>
  <si>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</si>
  <si>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</si>
  <si>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</si>
  <si>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</si>
  <si>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</si>
  <si>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</si>
  <si>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</si>
  <si>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</si>
  <si>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</si>
  <si>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</si>
  <si>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</si>
  <si>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</si>
  <si>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</si>
  <si>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</si>
  <si>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</si>
  <si>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</si>
  <si>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</si>
  <si>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</si>
  <si>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</si>
  <si>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</si>
  <si>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</si>
  <si>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</si>
  <si>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</si>
  <si>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</si>
  <si>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</si>
  <si>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</si>
  <si>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</si>
  <si>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</si>
  <si>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</si>
  <si>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</si>
  <si>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</si>
  <si>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</si>
  <si>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</si>
  <si>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</si>
  <si>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</si>
  <si>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</si>
  <si>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</si>
  <si>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</si>
  <si>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</si>
  <si>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</si>
  <si>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</si>
  <si>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</si>
  <si>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</si>
  <si>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</si>
  <si>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</si>
  <si>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</si>
  <si>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</si>
  <si>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</si>
  <si>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</si>
  <si>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</si>
  <si>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</si>
  <si>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</si>
  <si>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</si>
  <si>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</si>
  <si>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</si>
  <si>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</si>
  <si>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</si>
  <si>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</si>
  <si>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</si>
  <si>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</si>
  <si>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</si>
  <si>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</si>
  <si>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</si>
  <si>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</si>
  <si>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</si>
  <si>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</si>
  <si>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</si>
  <si>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</si>
  <si>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</si>
  <si>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</si>
  <si>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</si>
  <si>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</si>
  <si>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</si>
  <si>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</si>
  <si>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</si>
  <si>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</si>
  <si>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</si>
  <si>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</si>
  <si>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</si>
  <si>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</si>
  <si>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</si>
  <si>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</si>
  <si>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</si>
  <si>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</si>
  <si>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</si>
  <si>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</si>
  <si>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</si>
  <si>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</si>
  <si>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</si>
  <si>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</si>
  <si>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</si>
  <si>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</si>
  <si>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</si>
  <si>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</si>
  <si>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</si>
  <si>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</si>
  <si>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</si>
  <si>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</si>
  <si>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</si>
  <si>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</si>
  <si>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</si>
  <si>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</si>
  <si>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</si>
  <si>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</si>
  <si>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</si>
  <si>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</si>
  <si>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</si>
  <si>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</si>
  <si>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</si>
  <si>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</si>
  <si>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</si>
  <si>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</si>
  <si>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</si>
  <si>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</si>
  <si>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</si>
  <si>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</si>
  <si>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</si>
  <si>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</si>
  <si>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</si>
  <si>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</si>
  <si>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</si>
  <si>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</si>
  <si>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</si>
  <si>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</si>
  <si>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</si>
  <si>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</si>
  <si>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</si>
  <si>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</si>
  <si>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</si>
  <si>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</si>
  <si>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</si>
  <si>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</si>
  <si>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</si>
  <si>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</si>
  <si>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</si>
  <si>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</si>
  <si>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</si>
  <si>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</si>
  <si>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</si>
  <si>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</si>
  <si>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</si>
  <si>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</si>
  <si>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</si>
  <si>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</si>
  <si>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</si>
  <si>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</si>
  <si>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</si>
  <si>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</si>
  <si>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</si>
  <si>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</si>
  <si>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</si>
  <si>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</si>
  <si>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</si>
  <si>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</si>
  <si>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</si>
  <si>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</si>
  <si>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</si>
  <si>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</si>
  <si>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</si>
  <si>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</si>
  <si>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</si>
  <si>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</si>
  <si>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</si>
  <si>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</si>
  <si>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</si>
  <si>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</si>
  <si>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</si>
  <si>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</si>
  <si>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</si>
  <si>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</si>
  <si>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</si>
  <si>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</si>
  <si>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</si>
  <si>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</si>
  <si>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</si>
  <si>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</si>
  <si>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</si>
  <si>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</si>
  <si>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</si>
  <si>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</si>
  <si>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</si>
  <si>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</si>
  <si>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</si>
  <si>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</si>
  <si>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</si>
  <si>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</si>
  <si>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</si>
  <si>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</si>
  <si>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</si>
  <si>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</si>
  <si>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</si>
  <si>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</si>
  <si>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</si>
  <si>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</si>
  <si>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</si>
  <si>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</si>
  <si>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</si>
  <si>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</si>
  <si>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</si>
  <si>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</si>
  <si>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</si>
  <si>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</si>
  <si>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</si>
  <si>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</si>
  <si>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</si>
  <si>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</si>
  <si>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</si>
  <si>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</si>
  <si>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</si>
  <si>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</si>
  <si>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</si>
  <si>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</si>
  <si>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</si>
  <si>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</si>
  <si>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</si>
  <si>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</si>
  <si>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</si>
  <si>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</si>
  <si>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</si>
  <si>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</si>
  <si>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</si>
  <si>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</si>
  <si>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</si>
  <si>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</si>
  <si>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</si>
  <si>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</si>
  <si>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</si>
  <si>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</si>
  <si>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</si>
  <si>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</si>
  <si>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</si>
  <si>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</si>
  <si>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</si>
  <si>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</si>
  <si>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</si>
  <si>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</si>
  <si>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</si>
  <si>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</si>
  <si>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</si>
  <si>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</si>
  <si>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</si>
  <si>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</si>
  <si>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</si>
  <si>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</si>
  <si>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</si>
  <si>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</si>
  <si>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</si>
  <si>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</si>
  <si>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</si>
  <si>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</si>
  <si>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</si>
  <si>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</si>
  <si>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</si>
  <si>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</si>
  <si>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</si>
  <si>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</si>
  <si>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</si>
  <si>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</si>
  <si>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</si>
  <si>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</si>
  <si>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</si>
  <si>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</si>
  <si>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</si>
  <si>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</si>
  <si>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</si>
  <si>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</si>
  <si>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</si>
  <si>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</si>
  <si>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</si>
  <si>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</si>
  <si>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</si>
  <si>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</si>
  <si>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</si>
  <si>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</si>
  <si>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</si>
  <si>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</si>
  <si>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</si>
  <si>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</si>
  <si>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</si>
  <si>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</si>
  <si>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</si>
  <si>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</si>
  <si>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</si>
  <si>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</si>
  <si>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</si>
  <si>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</si>
  <si>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</si>
  <si>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</si>
  <si>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</si>
  <si>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</si>
  <si>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</si>
  <si>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</si>
  <si>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</si>
  <si>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</si>
  <si>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</si>
  <si>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</si>
  <si>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</si>
  <si>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</si>
  <si>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</si>
  <si>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</si>
  <si>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</si>
  <si>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</si>
  <si>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</si>
  <si>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</si>
  <si>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</si>
  <si>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</si>
  <si>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</si>
  <si>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</si>
  <si>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</si>
  <si>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</si>
  <si>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</si>
  <si>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</si>
  <si>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</si>
  <si>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</si>
  <si>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</si>
  <si>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</si>
  <si>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</si>
  <si>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</si>
  <si>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</si>
  <si>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</si>
  <si>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</si>
  <si>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</si>
  <si>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</si>
  <si>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</si>
  <si>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</si>
  <si>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</si>
  <si>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</si>
  <si>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</si>
  <si>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</si>
  <si>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</si>
  <si>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</si>
  <si>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</si>
  <si>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</si>
  <si>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</si>
  <si>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</si>
  <si>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</si>
  <si>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</si>
  <si>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</si>
  <si>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</si>
  <si>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</si>
  <si>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</si>
  <si>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</si>
  <si>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</si>
  <si>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</si>
  <si>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</si>
  <si>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</si>
  <si>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</si>
  <si>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</si>
  <si>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</si>
  <si>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</si>
  <si>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</si>
  <si>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</si>
  <si>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</si>
  <si>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</si>
  <si>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</si>
  <si>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</si>
  <si>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</si>
  <si>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</si>
  <si>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</si>
  <si>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</si>
  <si>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</si>
  <si>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</si>
  <si>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</si>
  <si>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</si>
  <si>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</si>
  <si>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</si>
  <si>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</si>
  <si>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</si>
  <si>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</si>
  <si>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</si>
  <si>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</si>
  <si>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</si>
  <si>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</si>
  <si>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</si>
  <si>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</si>
  <si>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</si>
  <si>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</si>
  <si>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</si>
  <si>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</si>
  <si>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</si>
  <si>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</si>
  <si>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</si>
  <si>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</si>
  <si>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</si>
  <si>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</si>
  <si>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</si>
  <si>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</si>
  <si>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</si>
  <si>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</si>
  <si>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</si>
  <si>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</si>
  <si>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</si>
  <si>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</si>
  <si>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</si>
  <si>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</si>
  <si>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</si>
  <si>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</si>
  <si>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</si>
  <si>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</si>
  <si>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</si>
  <si>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</si>
  <si>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</si>
  <si>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</si>
  <si>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</si>
  <si>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</si>
  <si>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</si>
  <si>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</si>
  <si>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</si>
  <si>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</si>
  <si>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</si>
  <si>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</si>
  <si>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</si>
  <si>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</si>
  <si>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</si>
  <si>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</si>
  <si>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</si>
  <si>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</si>
  <si>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</si>
  <si>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</si>
  <si>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</si>
  <si>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</si>
  <si>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</si>
  <si>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</si>
  <si>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</si>
  <si>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</si>
  <si>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</si>
  <si>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</si>
  <si>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</si>
  <si>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</si>
  <si>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</si>
  <si>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</si>
  <si>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</si>
  <si>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</si>
  <si>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</si>
  <si>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</si>
  <si>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</si>
  <si>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</si>
  <si>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</si>
  <si>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</si>
  <si>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</si>
  <si>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</si>
  <si>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</si>
  <si>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</si>
  <si>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</si>
  <si>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</si>
  <si>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</si>
  <si>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</si>
  <si>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</si>
  <si>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</si>
  <si>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</si>
  <si>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</si>
  <si>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</si>
  <si>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</si>
  <si>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</si>
  <si>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</si>
  <si>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</si>
  <si>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</si>
  <si>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</si>
  <si>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</si>
  <si>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</si>
  <si>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</si>
  <si>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</si>
  <si>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</si>
  <si>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</si>
  <si>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</si>
  <si>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</si>
  <si>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</si>
  <si>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</si>
  <si>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</si>
  <si>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</si>
  <si>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</si>
  <si>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</si>
  <si>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</si>
  <si>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</si>
  <si>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</si>
  <si>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</si>
  <si>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</si>
  <si>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</si>
  <si>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</si>
  <si>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</si>
  <si>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</si>
  <si>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</si>
  <si>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</si>
  <si>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</si>
  <si>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</si>
  <si>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</si>
  <si>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</si>
  <si>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</si>
  <si>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</si>
  <si>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</si>
  <si>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</si>
  <si>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</si>
  <si>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</si>
  <si>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</si>
  <si>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</si>
  <si>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</si>
  <si>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</si>
  <si>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</si>
  <si>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</si>
  <si>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</si>
  <si>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</si>
  <si>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</si>
  <si>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</si>
  <si>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</si>
  <si>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</si>
  <si>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</si>
  <si>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</si>
  <si>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</si>
  <si>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</si>
  <si>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</si>
  <si>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</si>
  <si>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</si>
  <si>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</si>
  <si>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</si>
  <si>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</si>
  <si>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</si>
  <si>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</si>
  <si>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</si>
  <si>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</si>
  <si>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</si>
  <si>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</si>
  <si>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</si>
  <si>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</si>
  <si>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</si>
  <si>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</si>
  <si>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</si>
  <si>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</si>
  <si>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</si>
  <si>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</si>
  <si>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</si>
  <si>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</si>
  <si>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</si>
  <si>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</si>
  <si>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</si>
  <si>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</si>
  <si>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</si>
  <si>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</si>
  <si>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</si>
  <si>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</si>
  <si>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</si>
  <si>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</si>
  <si>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</si>
  <si>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</si>
  <si>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</si>
  <si>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</si>
  <si>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</si>
  <si>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</si>
  <si>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</si>
  <si>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</si>
  <si>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</si>
  <si>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</si>
  <si>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</si>
  <si>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</si>
  <si>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</si>
  <si>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</si>
  <si>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</si>
  <si>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</si>
  <si>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</si>
  <si>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</si>
  <si>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</si>
  <si>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</si>
  <si>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</si>
  <si>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</si>
  <si>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</si>
  <si>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</si>
  <si>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</si>
  <si>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</si>
  <si>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</si>
  <si>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</si>
  <si>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</si>
  <si>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</si>
  <si>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</si>
  <si>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</si>
  <si>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</si>
  <si>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</si>
  <si>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</si>
  <si>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</si>
  <si>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</si>
  <si>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</si>
  <si>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</si>
  <si>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</si>
  <si>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</si>
  <si>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</si>
  <si>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</si>
  <si>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</si>
  <si>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</si>
  <si>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</si>
  <si>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</si>
  <si>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</si>
  <si>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</si>
  <si>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</si>
  <si>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</si>
  <si>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</si>
  <si>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</si>
  <si>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</si>
  <si>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</si>
  <si>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</si>
  <si>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</si>
  <si>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</si>
  <si>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</si>
  <si>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</si>
  <si>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</si>
  <si>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</si>
  <si>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</si>
  <si>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</si>
  <si>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</si>
  <si>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</si>
  <si>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</si>
  <si>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</si>
  <si>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</si>
  <si>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</si>
  <si>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</si>
  <si>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</si>
  <si>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</si>
  <si>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</si>
  <si>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</si>
  <si>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</si>
  <si>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</si>
  <si>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</si>
  <si>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</si>
  <si>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</si>
  <si>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</si>
  <si>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</si>
  <si>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</si>
  <si>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</si>
  <si>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</si>
  <si>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</si>
  <si>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</si>
  <si>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</si>
  <si>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</si>
  <si>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</si>
  <si>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</si>
  <si>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</si>
  <si>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</si>
  <si>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</si>
  <si>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</si>
  <si>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</si>
  <si>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</si>
  <si>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</si>
  <si>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</si>
  <si>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</si>
  <si>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</si>
  <si>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</si>
  <si>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</si>
  <si>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</si>
  <si>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</si>
  <si>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</si>
  <si>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</si>
  <si>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</si>
  <si>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</si>
  <si>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</si>
  <si>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</si>
  <si>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</si>
  <si>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</si>
  <si>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</si>
  <si>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</si>
  <si>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</si>
  <si>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</si>
  <si>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</si>
  <si>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</si>
  <si>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</si>
  <si>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</si>
  <si>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</si>
  <si>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</si>
  <si>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</si>
  <si>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</si>
  <si>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</si>
  <si>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</si>
  <si>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</si>
  <si>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</si>
  <si>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</si>
  <si>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</si>
  <si>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</si>
  <si>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</si>
  <si>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</si>
  <si>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</si>
  <si>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</si>
  <si>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</si>
  <si>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</si>
  <si>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</si>
  <si>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</si>
  <si>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</si>
  <si>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</si>
  <si>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</si>
  <si>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</si>
  <si>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</si>
  <si>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</si>
  <si>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</si>
  <si>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</si>
  <si>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</si>
  <si>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</si>
  <si>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</si>
  <si>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</si>
  <si>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</si>
  <si>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</si>
  <si>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</si>
  <si>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</si>
  <si>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</si>
  <si>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</si>
  <si>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</si>
  <si>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</si>
  <si>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</si>
  <si>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</si>
  <si>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</si>
  <si>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</si>
  <si>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</si>
  <si>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</si>
  <si>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</si>
  <si>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</si>
  <si>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</si>
  <si>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</si>
  <si>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</si>
  <si>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</si>
  <si>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</si>
  <si>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</si>
  <si>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</si>
  <si>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</si>
  <si>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</si>
  <si>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</si>
  <si>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</si>
  <si>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</si>
  <si>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</si>
  <si>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</si>
  <si>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</si>
  <si>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</si>
  <si>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</si>
  <si>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</si>
  <si>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</si>
  <si>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</si>
  <si>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</si>
  <si>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</si>
  <si>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</si>
  <si>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</si>
  <si>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</si>
  <si>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</si>
  <si>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</si>
  <si>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</si>
  <si>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</si>
  <si>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</si>
  <si>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</si>
  <si>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</si>
  <si>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</si>
  <si>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</si>
  <si>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</si>
  <si>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</si>
  <si>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</si>
  <si>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</si>
  <si>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</si>
  <si>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</si>
  <si>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</si>
  <si>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</si>
  <si>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</si>
  <si>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</si>
  <si>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</si>
  <si>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</si>
  <si>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</si>
  <si>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</si>
  <si>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</si>
  <si>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</si>
  <si>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</si>
  <si>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</si>
  <si>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</si>
  <si>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</si>
  <si>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</si>
  <si>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</si>
  <si>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</si>
  <si>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</si>
  <si>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</si>
  <si>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</si>
  <si>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</si>
  <si>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</si>
  <si>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</si>
  <si>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</si>
  <si>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</si>
  <si>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</si>
  <si>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</si>
  <si>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</si>
  <si>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</si>
  <si>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</si>
  <si>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</si>
  <si>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</si>
  <si>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</si>
  <si>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</si>
  <si>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</si>
  <si>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</si>
  <si>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</si>
  <si>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</si>
  <si>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</si>
  <si>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</si>
  <si>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</si>
  <si>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</si>
  <si>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</si>
  <si>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</si>
  <si>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</si>
  <si>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</si>
  <si>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</si>
  <si>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</si>
  <si>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</si>
  <si>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</si>
  <si>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</si>
  <si>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</si>
  <si>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</si>
  <si>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</si>
  <si>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</si>
  <si>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</si>
  <si>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</si>
  <si>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</si>
  <si>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</si>
  <si>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</si>
  <si>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</si>
  <si>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</si>
  <si>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</si>
  <si>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</si>
  <si>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</si>
  <si>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</si>
  <si>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</si>
  <si>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</si>
  <si>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</si>
  <si>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</si>
  <si>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</si>
  <si>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</si>
  <si>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</si>
  <si>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</si>
  <si>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</si>
  <si>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</si>
  <si>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</si>
  <si>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</si>
  <si>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</si>
  <si>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</si>
  <si>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</si>
  <si>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</si>
  <si>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</si>
  <si>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</si>
  <si>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</si>
  <si>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</si>
  <si>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</si>
  <si>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</si>
  <si>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</si>
  <si>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</si>
  <si>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</si>
  <si>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</si>
  <si>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</si>
  <si>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</si>
  <si>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</si>
  <si>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</si>
  <si>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</si>
  <si>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</si>
  <si>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</si>
  <si>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</si>
  <si>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</si>
  <si>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</si>
  <si>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</si>
  <si>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</si>
  <si>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</si>
  <si>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</si>
  <si>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</si>
  <si>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</si>
  <si>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</si>
  <si>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</si>
  <si>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</si>
  <si>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</si>
  <si>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</si>
  <si>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</si>
  <si>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</si>
  <si>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</si>
  <si>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</si>
  <si>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</si>
  <si>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</si>
  <si>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</si>
  <si>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</si>
  <si>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</si>
  <si>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</si>
  <si>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</si>
  <si>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</si>
  <si>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</si>
  <si>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</si>
  <si>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</si>
  <si>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</si>
  <si>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</si>
  <si>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</si>
  <si>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</si>
  <si>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</si>
  <si>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</si>
  <si>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</si>
  <si>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</si>
  <si>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</si>
  <si>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</si>
  <si>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</si>
  <si>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</si>
  <si>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</si>
  <si>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</si>
  <si>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</si>
  <si>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</si>
  <si>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</si>
  <si>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</si>
  <si>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</si>
  <si>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</si>
  <si>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</si>
  <si>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</si>
  <si>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</si>
  <si>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</si>
  <si>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</si>
  <si>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</si>
  <si>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</si>
  <si>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</si>
  <si>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</si>
  <si>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</si>
  <si>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</si>
  <si>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</si>
  <si>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</si>
  <si>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</si>
  <si>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</si>
  <si>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</si>
  <si>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</si>
  <si>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</si>
  <si>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</si>
  <si>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</si>
  <si>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</si>
  <si>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</si>
  <si>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</si>
  <si>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</si>
  <si>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</si>
  <si>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</si>
  <si>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</si>
  <si>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</si>
  <si>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</si>
  <si>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</si>
  <si>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</si>
  <si>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</si>
  <si>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</si>
  <si>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</si>
  <si>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</si>
  <si>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</si>
  <si>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</si>
  <si>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</si>
  <si>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</si>
  <si>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</si>
  <si>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</si>
  <si>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</si>
  <si>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</si>
  <si>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</si>
  <si>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</si>
  <si>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</si>
  <si>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</si>
  <si>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</si>
  <si>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</si>
  <si>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</si>
  <si>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</si>
  <si>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</si>
  <si>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</si>
  <si>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</si>
  <si>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</si>
  <si>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</si>
  <si>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</si>
  <si>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</si>
  <si>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</si>
  <si>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</si>
  <si>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</si>
  <si>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</si>
  <si>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</si>
  <si>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</si>
  <si>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</si>
  <si>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</si>
  <si>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</si>
  <si>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</si>
  <si>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</si>
  <si>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</si>
  <si>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</si>
  <si>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</si>
  <si>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</si>
  <si>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</si>
  <si>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</si>
  <si>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</si>
  <si>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</si>
  <si>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</si>
  <si>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</si>
  <si>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</si>
  <si>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</si>
  <si>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</si>
  <si>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</si>
  <si>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</si>
  <si>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</si>
  <si>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</si>
  <si>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</si>
  <si>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</si>
  <si>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</si>
  <si>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</si>
  <si>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</si>
  <si>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</si>
  <si>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</si>
  <si>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</si>
  <si>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</si>
  <si>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</si>
  <si>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</si>
  <si>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</si>
  <si>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</si>
  <si>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</si>
  <si>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</si>
  <si>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</si>
  <si>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</si>
  <si>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</si>
  <si>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</si>
  <si>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</si>
  <si>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</si>
  <si>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</si>
  <si>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</si>
  <si>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</si>
  <si>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</si>
  <si>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</si>
  <si>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</si>
  <si>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</si>
  <si>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</si>
  <si>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</si>
  <si>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</si>
  <si>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</si>
  <si>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</si>
  <si>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</si>
  <si>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</si>
  <si>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</si>
  <si>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</si>
  <si>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</si>
  <si>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</si>
  <si>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</si>
  <si>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</si>
  <si>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</si>
  <si>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</si>
  <si>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</si>
  <si>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</si>
  <si>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</si>
  <si>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</si>
  <si>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</si>
  <si>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</si>
  <si>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</si>
  <si>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</si>
  <si>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</si>
  <si>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</si>
  <si>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</si>
  <si>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</si>
  <si>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</si>
  <si>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</si>
  <si>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</si>
  <si>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</si>
  <si>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</si>
  <si>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</si>
  <si>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</si>
  <si>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</si>
  <si>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</si>
  <si>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</si>
  <si>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</si>
  <si>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</si>
  <si>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</si>
  <si>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</si>
  <si>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</si>
  <si>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</si>
  <si>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</si>
  <si>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</si>
  <si>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</si>
  <si>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</si>
  <si>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</si>
  <si>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</si>
  <si>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</si>
  <si>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</si>
  <si>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</si>
  <si>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</si>
  <si>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</si>
  <si>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</si>
  <si>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</si>
  <si>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</si>
  <si>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</si>
  <si>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</si>
  <si>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</si>
  <si>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</si>
  <si>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</si>
  <si>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</si>
  <si>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</si>
  <si>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</si>
  <si>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</si>
  <si>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</si>
  <si>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</si>
  <si>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</si>
  <si>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</si>
  <si>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</si>
  <si>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</si>
  <si>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</si>
  <si>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</si>
  <si>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</si>
  <si>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</si>
  <si>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</si>
  <si>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</si>
  <si>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</si>
  <si>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</si>
  <si>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</si>
  <si>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</si>
  <si>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</si>
  <si>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</si>
  <si>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</si>
  <si>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</si>
  <si>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</si>
  <si>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</si>
  <si>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</si>
  <si>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</si>
  <si>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</si>
  <si>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</si>
  <si>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</si>
  <si>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</si>
  <si>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</si>
  <si>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</si>
  <si>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</si>
  <si>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</si>
  <si>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</si>
  <si>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</si>
  <si>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</si>
  <si>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</si>
  <si>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</si>
  <si>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</si>
  <si>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</si>
  <si>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</si>
  <si>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</si>
  <si>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</si>
  <si>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</si>
  <si>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</si>
  <si>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</si>
  <si>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</si>
  <si>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</si>
  <si>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</si>
  <si>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</si>
  <si>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</si>
  <si>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</si>
  <si>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</si>
  <si>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</si>
  <si>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</si>
  <si>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</si>
  <si>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</si>
  <si>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</si>
  <si>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</si>
  <si>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</si>
  <si>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</si>
  <si>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</si>
  <si>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</si>
  <si>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</si>
  <si>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</si>
  <si>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</si>
  <si>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</si>
  <si>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</si>
  <si>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</si>
  <si>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</si>
  <si>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</si>
  <si>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</si>
  <si>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</si>
  <si>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</si>
  <si>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</si>
  <si>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</si>
  <si>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</si>
  <si>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</si>
  <si>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</si>
  <si>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</si>
  <si>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</si>
  <si>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</si>
  <si>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</si>
  <si>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</si>
  <si>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</si>
  <si>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</si>
  <si>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</si>
  <si>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</si>
  <si>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</si>
  <si>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</si>
  <si>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</si>
  <si>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</si>
  <si>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</si>
  <si>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</si>
  <si>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</si>
  <si>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</si>
  <si>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</si>
  <si>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</si>
  <si>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</si>
  <si>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</si>
  <si>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</si>
  <si>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</si>
  <si>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</si>
  <si>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</si>
  <si>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</si>
  <si>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</si>
  <si>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</si>
  <si>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</si>
  <si>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</si>
  <si>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</si>
  <si>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</si>
  <si>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</si>
  <si>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</si>
  <si>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</si>
  <si>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</si>
  <si>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</si>
  <si>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</si>
  <si>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</si>
  <si>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</si>
  <si>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</si>
  <si>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</si>
  <si>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</si>
  <si>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</si>
  <si>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</si>
  <si>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</si>
  <si>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</si>
  <si>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</si>
  <si>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</si>
  <si>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</si>
  <si>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</si>
  <si>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</si>
  <si>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</si>
  <si>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</si>
  <si>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</si>
  <si>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</si>
  <si>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</si>
  <si>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</si>
  <si>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</si>
  <si>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</si>
  <si>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</si>
  <si>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</si>
  <si>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</si>
  <si>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</si>
  <si>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</si>
  <si>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</si>
  <si>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</si>
  <si>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</si>
  <si>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</si>
  <si>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</si>
  <si>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</si>
  <si>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</si>
  <si>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</si>
  <si>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</si>
  <si>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</si>
  <si>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</si>
  <si>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</si>
  <si>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</si>
  <si>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</si>
  <si>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</si>
  <si>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</si>
  <si>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</si>
  <si>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</si>
  <si>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</si>
  <si>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</si>
  <si>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</si>
  <si>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</si>
  <si>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</si>
  <si>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</si>
  <si>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</si>
  <si>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</si>
  <si>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</si>
  <si>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</si>
  <si>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</si>
  <si>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</si>
  <si>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</si>
  <si>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</si>
  <si>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</si>
  <si>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</si>
  <si>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</si>
  <si>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</si>
  <si>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</si>
  <si>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</si>
  <si>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</si>
  <si>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</si>
  <si>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</si>
  <si>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</si>
  <si>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</si>
  <si>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</si>
  <si>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</si>
  <si>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</si>
  <si>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</si>
  <si>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</si>
  <si>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</si>
  <si>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</si>
  <si>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</si>
  <si>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</si>
  <si>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</si>
  <si>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</si>
  <si>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</si>
  <si>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</si>
  <si>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</si>
  <si>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</si>
  <si>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</si>
  <si>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</si>
  <si>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</si>
  <si>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</si>
  <si>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</si>
  <si>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</si>
  <si>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</si>
  <si>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</si>
  <si>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</si>
  <si>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</si>
  <si>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</si>
  <si>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</si>
  <si>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</si>
  <si>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</si>
  <si>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</si>
  <si>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</si>
  <si>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</si>
  <si>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</si>
  <si>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</si>
  <si>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</si>
  <si>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</si>
  <si>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</si>
  <si>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</si>
  <si>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</si>
  <si>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</si>
  <si>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</si>
  <si>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</si>
  <si>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</si>
  <si>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</si>
  <si>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</si>
  <si>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</si>
  <si>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</si>
  <si>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</si>
  <si>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</si>
  <si>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</si>
  <si>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</si>
  <si>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</si>
  <si>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</si>
  <si>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</si>
  <si>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</si>
  <si>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</si>
  <si>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</si>
  <si>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</si>
  <si>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</si>
  <si>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</si>
  <si>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</si>
  <si>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</si>
  <si>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</si>
  <si>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</si>
  <si>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</si>
  <si>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</si>
  <si>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</si>
  <si>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</si>
  <si>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</si>
  <si>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</si>
  <si>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</si>
  <si>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</si>
  <si>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</si>
  <si>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</si>
  <si>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</si>
  <si>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</si>
  <si>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</si>
  <si>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</si>
  <si>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</si>
  <si>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</si>
  <si>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</si>
  <si>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</si>
  <si>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</si>
  <si>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</si>
  <si>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</si>
  <si>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</si>
  <si>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</si>
  <si>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</si>
  <si>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</si>
  <si>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</si>
  <si>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</si>
  <si>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</si>
  <si>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</si>
  <si>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</si>
  <si>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</si>
  <si>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</si>
  <si>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</si>
  <si>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</si>
  <si>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</si>
  <si>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</si>
  <si>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</si>
  <si>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</si>
  <si>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</si>
  <si>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</si>
  <si>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</si>
  <si>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</si>
  <si>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</si>
  <si>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</si>
  <si>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</si>
  <si>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</si>
  <si>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</si>
  <si>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</si>
  <si>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</si>
  <si>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</si>
  <si>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</si>
  <si>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</si>
  <si>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</si>
  <si>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</si>
  <si>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</si>
  <si>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</si>
  <si>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</si>
  <si>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</si>
  <si>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</si>
  <si>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</si>
  <si>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</si>
  <si>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</si>
  <si>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</si>
  <si>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</si>
  <si>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</si>
  <si>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</si>
  <si>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</si>
  <si>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</si>
  <si>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</si>
  <si>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</si>
  <si>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</si>
  <si>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</si>
  <si>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</si>
  <si>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</si>
  <si>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</si>
  <si>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</si>
  <si>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</si>
  <si>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</si>
  <si>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</si>
  <si>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</si>
  <si>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</si>
  <si>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</si>
  <si>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</si>
  <si>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</si>
  <si>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</si>
  <si>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</si>
  <si>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</si>
  <si>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</si>
  <si>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</si>
  <si>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</si>
  <si>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</si>
  <si>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</si>
  <si>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</si>
  <si>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</si>
  <si>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</si>
  <si>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</si>
  <si>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</si>
  <si>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</si>
  <si>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</si>
  <si>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</si>
  <si>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</si>
  <si>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</si>
  <si>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</si>
  <si>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</si>
  <si>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</si>
  <si>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</si>
  <si>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</si>
  <si>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</si>
  <si>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</si>
  <si>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</si>
  <si>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</si>
  <si>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</si>
  <si>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</si>
  <si>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</si>
  <si>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</si>
  <si>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</si>
  <si>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</si>
  <si>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</si>
  <si>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</si>
  <si>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</si>
  <si>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</si>
  <si>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</si>
  <si>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</si>
  <si>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</si>
  <si>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</si>
  <si>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</si>
  <si>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</si>
  <si>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</si>
  <si>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</si>
  <si>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</si>
  <si>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</si>
  <si>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</si>
  <si>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</si>
  <si>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</si>
  <si>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</si>
  <si>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</si>
  <si>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</si>
  <si>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</si>
  <si>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</si>
  <si>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</si>
  <si>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</si>
  <si>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</si>
  <si>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</si>
  <si>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</si>
  <si>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</si>
  <si>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</si>
  <si>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</si>
  <si>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</si>
  <si>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</si>
  <si>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</si>
  <si>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</si>
  <si>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</si>
  <si>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</si>
  <si>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</si>
  <si>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</si>
  <si>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</si>
  <si>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</si>
  <si>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</si>
  <si>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</si>
  <si>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</si>
  <si>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</si>
  <si>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</si>
  <si>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</si>
  <si>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</si>
  <si>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</si>
  <si>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</si>
  <si>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</si>
  <si>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</si>
  <si>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</si>
  <si>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</si>
  <si>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</si>
  <si>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</si>
  <si>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</si>
  <si>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</si>
  <si>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</si>
  <si>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</si>
  <si>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</si>
  <si>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</si>
  <si>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</si>
  <si>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</si>
  <si>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</si>
  <si>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</si>
  <si>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</si>
  <si>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</si>
  <si>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</si>
  <si>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</si>
  <si>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</si>
  <si>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</si>
  <si>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</si>
  <si>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</si>
  <si>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</si>
  <si>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</si>
  <si>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</si>
  <si>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</si>
  <si>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</si>
  <si>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</si>
  <si>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</si>
  <si>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</si>
  <si>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</si>
  <si>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</si>
  <si>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</si>
  <si>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</si>
  <si>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</si>
  <si>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</si>
  <si>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</si>
  <si>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</si>
  <si>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</si>
  <si>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</si>
  <si>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</si>
  <si>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</si>
  <si>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</si>
  <si>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</si>
  <si>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</si>
  <si>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</si>
  <si>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</si>
  <si>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</si>
  <si>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</si>
  <si>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</si>
  <si>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</si>
  <si>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</si>
  <si>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</si>
  <si>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</si>
  <si>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</si>
  <si>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</si>
  <si>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</si>
  <si>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</si>
  <si>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</si>
  <si>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</si>
  <si>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</si>
  <si>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</si>
  <si>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</si>
  <si>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</si>
  <si>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</si>
  <si>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</si>
  <si>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</si>
  <si>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</si>
  <si>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</si>
  <si>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</si>
  <si>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</si>
  <si>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</si>
  <si>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</si>
  <si>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</si>
  <si>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</si>
  <si>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</si>
  <si>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</si>
  <si>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</si>
  <si>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</si>
  <si>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</si>
  <si>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</si>
  <si>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</si>
  <si>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</si>
  <si>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</si>
  <si>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</si>
  <si>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</si>
  <si>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</si>
  <si>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</si>
  <si>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</si>
  <si>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</si>
  <si>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</si>
  <si>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</si>
  <si>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</si>
  <si>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</si>
  <si>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</si>
  <si>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</si>
  <si>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</si>
  <si>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</si>
  <si>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</si>
  <si>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</si>
  <si>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</si>
  <si>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</si>
  <si>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</si>
  <si>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</si>
  <si>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</si>
  <si>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</si>
  <si>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</si>
  <si>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</si>
  <si>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</si>
  <si>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</si>
  <si>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</si>
  <si>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</si>
  <si>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</si>
  <si>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</si>
  <si>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</si>
  <si>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</si>
  <si>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</si>
  <si>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</si>
  <si>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</si>
  <si>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</si>
  <si>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</si>
  <si>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</si>
  <si>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</si>
  <si>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</si>
  <si>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</si>
  <si>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</si>
  <si>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</si>
  <si>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</si>
  <si>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</si>
  <si>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</si>
  <si>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</si>
  <si>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</si>
  <si>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</si>
  <si>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</si>
  <si>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</si>
  <si>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</si>
  <si>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</si>
  <si>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</si>
  <si>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</si>
  <si>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</si>
  <si>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</si>
  <si>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</si>
  <si>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</si>
  <si>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</si>
  <si>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</si>
  <si>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</si>
  <si>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</si>
  <si>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</si>
  <si>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</si>
  <si>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</si>
  <si>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</si>
  <si>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</si>
  <si>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</si>
  <si>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</si>
  <si>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</si>
  <si>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</si>
  <si>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</si>
  <si>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</si>
  <si>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</si>
  <si>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</si>
  <si>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</si>
  <si>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</si>
  <si>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</si>
  <si>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</si>
  <si>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</si>
  <si>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</si>
  <si>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</si>
  <si>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</si>
  <si>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</si>
  <si>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</si>
  <si>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</si>
  <si>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</si>
  <si>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</si>
  <si>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</si>
  <si>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</si>
  <si>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</si>
  <si>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</si>
  <si>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</si>
  <si>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</si>
  <si>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</si>
  <si>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</si>
  <si>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</si>
  <si>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</si>
  <si>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</si>
  <si>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</si>
  <si>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</si>
  <si>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</si>
  <si>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</si>
  <si>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</si>
  <si>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</si>
  <si>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</si>
  <si>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</si>
  <si>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</si>
  <si>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</si>
  <si>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</si>
  <si>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</si>
  <si>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</si>
  <si>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</si>
  <si>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</si>
  <si>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</si>
  <si>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</si>
  <si>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</si>
  <si>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</si>
  <si>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</si>
  <si>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</si>
  <si>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</si>
  <si>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</si>
  <si>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</si>
  <si>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</si>
  <si>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</si>
  <si>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</si>
  <si>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</si>
  <si>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</si>
  <si>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</si>
  <si>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</si>
  <si>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</si>
  <si>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</si>
  <si>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</si>
  <si>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</si>
  <si>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</si>
  <si>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</si>
  <si>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</si>
  <si>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</si>
  <si>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</si>
  <si>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</si>
  <si>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</si>
  <si>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</si>
  <si>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</si>
  <si>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</si>
  <si>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</si>
  <si>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</si>
  <si>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</si>
  <si>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</si>
  <si>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</si>
  <si>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</si>
  <si>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</si>
  <si>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</si>
  <si>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</si>
  <si>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</si>
  <si>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</si>
  <si>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</si>
  <si>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</si>
  <si>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</si>
  <si>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</si>
  <si>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</si>
  <si>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</si>
  <si>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</si>
  <si>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</si>
  <si>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</si>
  <si>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</si>
  <si>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</si>
  <si>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</si>
  <si>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</si>
  <si>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</si>
  <si>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</si>
  <si>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</si>
  <si>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</si>
  <si>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</si>
  <si>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</si>
  <si>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</si>
  <si>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</si>
  <si>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</si>
  <si>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</si>
  <si>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</si>
  <si>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</si>
  <si>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</si>
  <si>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</si>
  <si>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</si>
  <si>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</si>
  <si>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</si>
  <si>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</si>
  <si>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</si>
  <si>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</si>
  <si>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</si>
  <si>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</si>
  <si>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</si>
  <si>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</si>
  <si>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</si>
  <si>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</si>
  <si>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</si>
  <si>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</si>
  <si>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</si>
  <si>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</si>
  <si>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</si>
  <si>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</si>
  <si>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</si>
  <si>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</si>
  <si>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</si>
  <si>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</si>
  <si>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</si>
  <si>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</si>
  <si>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</si>
  <si>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</si>
  <si>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</si>
  <si>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</si>
  <si>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</si>
  <si>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</si>
  <si>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</si>
  <si>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</si>
  <si>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</si>
  <si>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</si>
  <si>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</si>
  <si>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</si>
  <si>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</si>
  <si>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</si>
  <si>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</si>
  <si>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</si>
  <si>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</si>
  <si>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</si>
  <si>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</si>
  <si>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</si>
  <si>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</si>
  <si>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</si>
  <si>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</si>
  <si>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</si>
  <si>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</si>
  <si>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</si>
  <si>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</si>
  <si>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</si>
  <si>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</si>
  <si>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</si>
  <si>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</si>
  <si>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</si>
  <si>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</si>
  <si>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</si>
  <si>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</si>
  <si>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</si>
  <si>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</si>
  <si>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</si>
  <si>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</si>
  <si>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</si>
  <si>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</si>
  <si>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</si>
  <si>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</si>
  <si>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</si>
  <si>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</si>
  <si>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</si>
  <si>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</si>
  <si>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</si>
  <si>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</si>
  <si>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</si>
  <si>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</si>
  <si>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</si>
  <si>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</si>
  <si>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</si>
  <si>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</si>
  <si>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</si>
  <si>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</si>
  <si>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</si>
  <si>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</si>
  <si>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</si>
  <si>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</si>
  <si>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</si>
  <si>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</si>
  <si>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</si>
  <si>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</si>
  <si>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</si>
  <si>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</si>
  <si>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</si>
  <si>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</si>
  <si>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</si>
  <si>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</si>
  <si>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</si>
  <si>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</si>
  <si>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</si>
  <si>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</si>
  <si>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</si>
  <si>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</si>
  <si>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</si>
  <si>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</si>
  <si>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</si>
  <si>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</si>
  <si>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</si>
  <si>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</si>
  <si>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</si>
  <si>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</si>
  <si>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</si>
  <si>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</si>
  <si>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</si>
  <si>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</si>
  <si>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</si>
  <si>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</si>
  <si>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</si>
  <si>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</si>
  <si>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</si>
  <si>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</si>
  <si>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</si>
  <si>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</si>
  <si>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</si>
  <si>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</si>
  <si>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</si>
  <si>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</si>
  <si>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</si>
  <si>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</si>
  <si>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</si>
  <si>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</si>
  <si>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</si>
  <si>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</si>
  <si>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</si>
  <si>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</si>
  <si>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</si>
  <si>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</si>
  <si>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</si>
  <si>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</si>
  <si>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</si>
  <si>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</si>
  <si>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</si>
  <si>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</si>
  <si>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</si>
  <si>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</si>
  <si>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</si>
  <si>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</si>
  <si>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</si>
  <si>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</si>
  <si>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</si>
  <si>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</si>
  <si>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</si>
  <si>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</si>
  <si>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</si>
  <si>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</si>
  <si>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</si>
  <si>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</si>
  <si>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</si>
  <si>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</si>
  <si>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</si>
  <si>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</si>
  <si>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</si>
  <si>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</si>
  <si>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</si>
  <si>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</si>
  <si>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</si>
  <si>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</si>
  <si>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</si>
  <si>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</si>
  <si>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</si>
  <si>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</si>
  <si>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</si>
  <si>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</si>
  <si>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</si>
  <si>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</si>
  <si>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</si>
  <si>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</si>
  <si>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</si>
  <si>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</si>
  <si>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</si>
  <si>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</si>
  <si>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</si>
  <si>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</si>
  <si>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</si>
  <si>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</si>
  <si>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</si>
  <si>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</si>
  <si>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</si>
  <si>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</si>
  <si>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</si>
  <si>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</si>
  <si>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</si>
  <si>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</si>
  <si>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</si>
  <si>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</si>
  <si>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</si>
  <si>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</si>
  <si>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</si>
  <si>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</si>
  <si>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</si>
  <si>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</si>
  <si>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</si>
  <si>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</si>
  <si>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</si>
  <si>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</si>
  <si>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</si>
  <si>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</si>
  <si>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</si>
  <si>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</si>
  <si>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</si>
  <si>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</si>
  <si>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</si>
  <si>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</si>
  <si>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</si>
  <si>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</si>
  <si>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</si>
  <si>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</si>
  <si>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</si>
  <si>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</si>
  <si>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</si>
  <si>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</si>
  <si>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</si>
  <si>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</si>
  <si>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</si>
  <si>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</si>
  <si>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</si>
  <si>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</si>
  <si>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</si>
  <si>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</si>
  <si>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</si>
  <si>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</si>
  <si>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</si>
  <si>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</si>
  <si>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</si>
  <si>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</si>
  <si>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</si>
  <si>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</si>
  <si>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</si>
  <si>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</si>
  <si>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</si>
  <si>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</si>
  <si>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</si>
  <si>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</si>
  <si>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</si>
  <si>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</si>
  <si>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</si>
  <si>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</si>
  <si>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</si>
  <si>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</si>
  <si>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</si>
  <si>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</si>
  <si>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</si>
  <si>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</si>
  <si>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</si>
  <si>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</si>
  <si>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</si>
  <si>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</si>
  <si>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</si>
  <si>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</si>
  <si>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</si>
  <si>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</si>
  <si>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</si>
  <si>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</si>
  <si>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</si>
  <si>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</si>
  <si>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</si>
  <si>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</si>
  <si>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</si>
  <si>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</si>
  <si>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</si>
  <si>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</si>
  <si>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</si>
  <si>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</si>
  <si>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</si>
  <si>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</si>
  <si>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</si>
  <si>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</si>
  <si>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</si>
  <si>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</si>
  <si>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</si>
  <si>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</si>
  <si>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</si>
  <si>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</si>
  <si>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</si>
  <si>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</si>
  <si>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</si>
  <si>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</si>
  <si>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</si>
  <si>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</si>
  <si>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</si>
  <si>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</si>
  <si>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</si>
  <si>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</si>
  <si>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</si>
  <si>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</si>
  <si>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</si>
  <si>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</si>
  <si>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</si>
  <si>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</si>
  <si>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</si>
  <si>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</si>
  <si>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</si>
  <si>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</si>
  <si>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</si>
  <si>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</si>
  <si>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</si>
  <si>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</si>
  <si>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</si>
  <si>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</si>
  <si>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</si>
  <si>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</si>
  <si>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</si>
  <si>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</si>
  <si>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</si>
  <si>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</si>
  <si>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</si>
  <si>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</si>
  <si>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</si>
  <si>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</si>
  <si>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</si>
  <si>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</si>
  <si>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</si>
  <si>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</si>
  <si>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</si>
  <si>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</si>
  <si>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</si>
  <si>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</si>
  <si>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</si>
  <si>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</si>
  <si>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</si>
  <si>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</si>
  <si>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</si>
  <si>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</si>
  <si>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</si>
  <si>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</si>
  <si>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</si>
  <si>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</si>
  <si>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</si>
  <si>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</si>
  <si>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</si>
  <si>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</si>
  <si>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</si>
  <si>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</si>
  <si>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</si>
  <si>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</si>
  <si>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</si>
  <si>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</si>
  <si>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</si>
  <si>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</si>
  <si>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</si>
  <si>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</si>
  <si>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</si>
  <si>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</si>
  <si>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</si>
  <si>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</si>
  <si>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</si>
  <si>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</si>
  <si>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</si>
  <si>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</si>
  <si>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</si>
  <si>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</si>
  <si>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</si>
  <si>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</si>
  <si>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</si>
  <si>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</si>
  <si>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</si>
  <si>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</si>
  <si>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</si>
  <si>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</si>
  <si>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</si>
  <si>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</si>
  <si>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</si>
  <si>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</si>
  <si>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</si>
  <si>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</si>
  <si>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</si>
  <si>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</si>
  <si>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</si>
  <si>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</si>
  <si>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</si>
  <si>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</si>
  <si>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</si>
  <si>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</si>
  <si>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</si>
  <si>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</si>
  <si>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</si>
  <si>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</si>
  <si>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</si>
  <si>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</si>
  <si>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</si>
  <si>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</si>
  <si>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</si>
  <si>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</si>
  <si>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</si>
  <si>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</si>
  <si>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</si>
  <si>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</si>
  <si>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</si>
  <si>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</si>
  <si>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</si>
  <si>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</si>
  <si>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</si>
  <si>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</si>
  <si>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</si>
  <si>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</si>
  <si>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</si>
  <si>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</si>
  <si>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</si>
  <si>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</si>
  <si>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</si>
  <si>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</si>
  <si>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</si>
  <si>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</si>
  <si>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</si>
  <si>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</si>
  <si>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</si>
  <si>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</si>
  <si>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</si>
  <si>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</si>
  <si>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</si>
  <si>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</si>
  <si>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</si>
  <si>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</si>
  <si>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</si>
  <si>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</si>
  <si>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</si>
  <si>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</si>
  <si>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</si>
  <si>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</si>
  <si>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</si>
  <si>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</si>
  <si>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</si>
  <si>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</si>
  <si>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</si>
  <si>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</si>
  <si>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</si>
  <si>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</si>
  <si>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</si>
  <si>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</si>
  <si>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</si>
  <si>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</si>
  <si>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</si>
  <si>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</si>
  <si>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</si>
  <si>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</si>
  <si>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</si>
  <si>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</si>
  <si>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</si>
  <si>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</si>
  <si>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</si>
  <si>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</si>
  <si>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</si>
  <si>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</si>
  <si>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</si>
  <si>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</si>
  <si>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</si>
  <si>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</si>
  <si>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</si>
  <si>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</si>
  <si>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</si>
  <si>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</si>
  <si>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</si>
  <si>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</si>
  <si>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</si>
  <si>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</si>
  <si>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</si>
  <si>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</si>
  <si>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</si>
  <si>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</si>
  <si>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</si>
  <si>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</si>
  <si>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</si>
  <si>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</si>
  <si>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</si>
  <si>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</si>
  <si>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</si>
  <si>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</si>
  <si>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</si>
  <si>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</si>
  <si>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</si>
  <si>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</si>
  <si>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</si>
  <si>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</si>
  <si>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</si>
  <si>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</si>
  <si>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</si>
  <si>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</si>
  <si>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</si>
  <si>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</si>
  <si>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</si>
  <si>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</si>
  <si>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</si>
  <si>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</si>
  <si>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</si>
  <si>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</si>
  <si>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</si>
  <si>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</si>
  <si>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</si>
  <si>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</si>
  <si>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</si>
  <si>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</si>
  <si>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</si>
  <si>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</si>
  <si>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</si>
  <si>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</si>
  <si>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</si>
  <si>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</si>
  <si>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</si>
  <si>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</si>
  <si>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</si>
  <si>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</si>
  <si>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</si>
  <si>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</si>
  <si>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</si>
  <si>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</si>
  <si>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</si>
  <si>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</si>
  <si>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</si>
  <si>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</si>
  <si>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</si>
  <si>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</si>
  <si>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</si>
  <si>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</si>
  <si>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</si>
  <si>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</si>
  <si>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</si>
  <si>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</si>
  <si>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</si>
  <si>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</si>
  <si>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</si>
  <si>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</si>
  <si>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</si>
  <si>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</si>
  <si>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</si>
  <si>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</si>
  <si>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</si>
  <si>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</si>
  <si>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</si>
  <si>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</si>
  <si>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</si>
  <si>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</si>
  <si>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</si>
  <si>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</si>
  <si>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</si>
  <si>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</si>
  <si>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</si>
  <si>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</si>
  <si>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</si>
  <si>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</si>
  <si>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</si>
  <si>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</si>
  <si>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</si>
  <si>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</si>
  <si>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</si>
  <si>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</si>
  <si>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</si>
  <si>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</si>
  <si>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</si>
  <si>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</si>
  <si>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</si>
  <si>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</si>
  <si>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</si>
  <si>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</si>
  <si>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</si>
  <si>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</si>
  <si>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</si>
  <si>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</si>
  <si>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</si>
  <si>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</si>
  <si>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</si>
  <si>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</si>
  <si>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</si>
  <si>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</si>
  <si>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</si>
  <si>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</si>
  <si>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</si>
  <si>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</si>
  <si>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</si>
  <si>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</si>
  <si>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</si>
  <si>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</si>
  <si>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</si>
  <si>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</si>
  <si>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</si>
  <si>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</si>
  <si>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</si>
  <si>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</si>
  <si>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</si>
  <si>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</si>
  <si>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</si>
  <si>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</si>
  <si>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</si>
  <si>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</si>
  <si>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</si>
  <si>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</si>
  <si>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</si>
  <si>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</si>
  <si>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</si>
  <si>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</si>
  <si>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</si>
  <si>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</si>
  <si>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</si>
  <si>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</si>
  <si>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</si>
  <si>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</si>
  <si>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</si>
  <si>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</si>
  <si>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</si>
  <si>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</si>
  <si>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</si>
  <si>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</si>
  <si>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</si>
  <si>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</si>
  <si>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</si>
  <si>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</si>
  <si>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</si>
  <si>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</si>
  <si>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</si>
  <si>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</si>
  <si>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</si>
  <si>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</si>
  <si>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</si>
  <si>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</si>
  <si>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</si>
  <si>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</si>
  <si>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</si>
  <si>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</si>
  <si>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</si>
  <si>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</si>
  <si>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</si>
  <si>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</si>
  <si>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</si>
  <si>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</si>
  <si>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</si>
  <si>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</si>
  <si>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</si>
  <si>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</si>
  <si>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</si>
  <si>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</si>
  <si>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</si>
  <si>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</si>
  <si>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</si>
  <si>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</si>
  <si>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</si>
  <si>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</si>
  <si>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</si>
  <si>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</si>
  <si>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</si>
  <si>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</si>
  <si>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</si>
  <si>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</si>
  <si>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</si>
  <si>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</si>
  <si>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</si>
  <si>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</si>
  <si>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</si>
  <si>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</si>
  <si>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</si>
  <si>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</si>
  <si>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</si>
  <si>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</si>
  <si>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</si>
  <si>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</si>
  <si>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</si>
  <si>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</si>
  <si>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</si>
  <si>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</si>
  <si>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</si>
  <si>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</si>
  <si>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</si>
  <si>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</si>
  <si>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</si>
  <si>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</si>
  <si>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</si>
  <si>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</si>
  <si>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</si>
  <si>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</si>
  <si>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</si>
  <si>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</si>
  <si>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</si>
  <si>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</si>
  <si>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</si>
  <si>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</si>
  <si>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</si>
  <si>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</si>
  <si>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</si>
  <si>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</si>
  <si>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</si>
  <si>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</si>
  <si>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</si>
  <si>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</si>
  <si>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</si>
  <si>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</si>
  <si>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</si>
  <si>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</si>
  <si>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</si>
  <si>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</si>
  <si>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</si>
  <si>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</si>
  <si>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</si>
  <si>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</si>
  <si>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</si>
  <si>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</si>
  <si>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</si>
  <si>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</si>
  <si>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</si>
  <si>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</si>
  <si>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</si>
  <si>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</si>
  <si>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</si>
  <si>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</si>
  <si>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</si>
  <si>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</si>
  <si>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</si>
  <si>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</si>
  <si>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</si>
  <si>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</si>
  <si>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</si>
  <si>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</si>
  <si>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</si>
  <si>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</si>
  <si>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</si>
  <si>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</si>
  <si>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</si>
  <si>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</si>
  <si>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</si>
  <si>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</si>
  <si>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</si>
  <si>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</si>
  <si>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</si>
  <si>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</si>
  <si>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</si>
  <si>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</si>
  <si>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</si>
  <si>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</si>
  <si>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</si>
  <si>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</si>
  <si>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</si>
  <si>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</si>
  <si>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</si>
  <si>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</si>
  <si>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</si>
  <si>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</si>
  <si>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</si>
  <si>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</si>
  <si>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</si>
  <si>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</si>
  <si>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</si>
  <si>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</si>
  <si>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</si>
  <si>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</si>
  <si>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</si>
  <si>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</si>
  <si>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</si>
  <si>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</si>
  <si>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</si>
  <si>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</si>
  <si>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</si>
  <si>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</si>
  <si>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</si>
  <si>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</si>
  <si>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</si>
  <si>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</si>
  <si>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</si>
  <si>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</si>
  <si>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</si>
  <si>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</si>
  <si>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</si>
  <si>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</si>
  <si>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</si>
  <si>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</si>
  <si>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</si>
  <si>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</si>
  <si>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</si>
  <si>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</si>
  <si>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</si>
  <si>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</si>
  <si>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</si>
  <si>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</si>
  <si>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</si>
  <si>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</si>
  <si>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</si>
  <si>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</si>
  <si>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</si>
  <si>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</si>
  <si>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</si>
  <si>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</si>
  <si>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</si>
  <si>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</si>
  <si>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</si>
  <si>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</si>
  <si>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</si>
  <si>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</si>
  <si>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</si>
  <si>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</si>
  <si>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</si>
  <si>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</si>
  <si>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</si>
  <si>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</si>
  <si>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</si>
  <si>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</si>
  <si>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</si>
  <si>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</si>
  <si>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</si>
  <si>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</si>
  <si>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</si>
  <si>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</si>
  <si>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</si>
  <si>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</si>
  <si>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</si>
  <si>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</si>
  <si>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</si>
  <si>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</si>
  <si>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</si>
  <si>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</si>
  <si>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</si>
  <si>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</si>
  <si>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</si>
  <si>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</si>
  <si>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</si>
  <si>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</si>
  <si>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</si>
  <si>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</si>
  <si>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</si>
  <si>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</si>
  <si>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</si>
  <si>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</si>
  <si>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</si>
  <si>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</si>
  <si>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</si>
  <si>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</si>
  <si>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</si>
  <si>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</si>
  <si>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</si>
  <si>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</si>
  <si>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</si>
  <si>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</si>
  <si>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</si>
  <si>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</si>
  <si>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</si>
  <si>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</si>
  <si>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</si>
  <si>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</si>
  <si>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</si>
  <si>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</si>
  <si>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</si>
  <si>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</si>
  <si>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</si>
  <si>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</si>
  <si>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</si>
  <si>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</si>
  <si>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</si>
  <si>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</si>
  <si>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</si>
  <si>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</si>
  <si>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</si>
  <si>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</si>
  <si>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</si>
  <si>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</si>
  <si>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</si>
  <si>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</si>
  <si>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</si>
  <si>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</si>
  <si>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</si>
  <si>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</si>
  <si>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</si>
  <si>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</si>
  <si>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</si>
  <si>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</si>
  <si>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</si>
  <si>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</si>
  <si>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</si>
  <si>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</si>
  <si>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</si>
  <si>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</si>
  <si>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</si>
  <si>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</si>
  <si>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</si>
  <si>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</si>
  <si>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</si>
  <si>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</si>
  <si>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</si>
  <si>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</si>
  <si>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</si>
  <si>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</si>
  <si>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</si>
  <si>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</si>
  <si>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</si>
  <si>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</si>
  <si>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</si>
  <si>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</si>
  <si>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</si>
  <si>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</si>
  <si>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</si>
  <si>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</si>
  <si>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</si>
  <si>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</si>
  <si>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</si>
  <si>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</si>
  <si>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</si>
  <si>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</si>
  <si>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</si>
  <si>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</si>
  <si>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</si>
  <si>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</si>
  <si>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</si>
  <si>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</si>
  <si>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</si>
  <si>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</si>
  <si>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</si>
  <si>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</si>
  <si>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</si>
  <si>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</si>
  <si>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</si>
  <si>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</si>
  <si>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</si>
  <si>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</si>
  <si>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</si>
  <si>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</si>
  <si>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</si>
  <si>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</si>
  <si>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</si>
  <si>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</si>
  <si>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</si>
  <si>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</si>
  <si>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</si>
  <si>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</si>
  <si>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</si>
  <si>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</si>
  <si>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</si>
  <si>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</si>
  <si>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</si>
  <si>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</si>
  <si>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</si>
  <si>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</si>
  <si>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</si>
  <si>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</si>
  <si>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</si>
  <si>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</si>
  <si>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</si>
  <si>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</si>
  <si>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</si>
  <si>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</si>
  <si>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</si>
  <si>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</si>
  <si>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</si>
  <si>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</si>
  <si>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</si>
  <si>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</si>
  <si>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</si>
  <si>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</si>
  <si>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</si>
  <si>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</si>
  <si>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</si>
  <si>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</si>
  <si>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</si>
  <si>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</si>
  <si>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</si>
  <si>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</si>
  <si>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</si>
  <si>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</si>
  <si>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</si>
  <si>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</si>
  <si>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</si>
  <si>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</si>
  <si>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</si>
  <si>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</si>
  <si>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</si>
  <si>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</si>
  <si>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</si>
  <si>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</si>
  <si>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</si>
  <si>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</si>
  <si>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</si>
  <si>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</si>
  <si>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</si>
  <si>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</si>
  <si>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</si>
  <si>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</si>
  <si>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</si>
  <si>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</si>
  <si>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</si>
  <si>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</si>
  <si>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</si>
  <si>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</si>
  <si>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</si>
  <si>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</si>
  <si>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</si>
  <si>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</si>
  <si>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</si>
  <si>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</si>
  <si>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</si>
  <si>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</si>
  <si>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</si>
  <si>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</si>
  <si>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</si>
  <si>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</si>
  <si>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</si>
  <si>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</si>
  <si>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</si>
  <si>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</si>
  <si>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</si>
  <si>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</si>
  <si>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</si>
  <si>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</si>
  <si>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</si>
  <si>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</si>
  <si>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</si>
  <si>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</si>
  <si>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</si>
  <si>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</si>
  <si>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</si>
  <si>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</si>
  <si>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</si>
  <si>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</si>
  <si>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</si>
  <si>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</si>
  <si>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</si>
  <si>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</si>
  <si>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</si>
  <si>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</si>
  <si>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</si>
  <si>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</si>
  <si>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</si>
  <si>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</si>
  <si>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</si>
  <si>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</si>
  <si>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</si>
  <si>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</si>
  <si>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</si>
  <si>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</si>
  <si>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</si>
  <si>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</si>
  <si>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</si>
  <si>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</si>
  <si>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</si>
  <si>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</si>
  <si>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</si>
  <si>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</si>
  <si>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</si>
  <si>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</si>
  <si>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</si>
  <si>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</si>
  <si>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</si>
  <si>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</si>
  <si>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</si>
  <si>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</si>
  <si>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</si>
  <si>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</si>
  <si>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</si>
  <si>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</si>
  <si>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</si>
  <si>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</si>
  <si>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</si>
  <si>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</si>
  <si>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</si>
  <si>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</si>
  <si>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</si>
  <si>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</si>
  <si>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</si>
  <si>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</si>
  <si>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</si>
  <si>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</si>
  <si>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</si>
  <si>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</si>
  <si>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</si>
  <si>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</si>
  <si>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</si>
  <si>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</si>
  <si>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</si>
  <si>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</si>
  <si>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</si>
  <si>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</si>
  <si>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</si>
  <si>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</si>
  <si>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</si>
  <si>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</si>
  <si>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</si>
  <si>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</si>
  <si>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</si>
  <si>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</si>
  <si>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</si>
  <si>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</si>
  <si>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</si>
  <si>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</si>
  <si>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</si>
  <si>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</si>
  <si>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</si>
  <si>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</si>
  <si>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</si>
  <si>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</si>
  <si>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</si>
  <si>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</si>
  <si>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</si>
  <si>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</si>
  <si>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</si>
  <si>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</si>
  <si>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</si>
  <si>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</si>
  <si>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</si>
  <si>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</si>
  <si>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</si>
  <si>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</si>
  <si>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</si>
  <si>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</si>
  <si>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</si>
  <si>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</si>
  <si>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</si>
  <si>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</si>
  <si>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</si>
  <si>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</si>
  <si>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</si>
  <si>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</si>
  <si>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</si>
  <si>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</si>
  <si>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</si>
  <si>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</si>
  <si>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</si>
  <si>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</si>
  <si>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</si>
  <si>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</si>
  <si>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</si>
  <si>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</si>
  <si>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</si>
  <si>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</si>
  <si>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</si>
  <si>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</si>
  <si>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</si>
  <si>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</si>
  <si>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</si>
  <si>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</si>
  <si>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</si>
  <si>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</si>
  <si>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</si>
  <si>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</si>
  <si>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</si>
  <si>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</si>
  <si>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</si>
  <si>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</si>
  <si>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</si>
  <si>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</si>
  <si>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</si>
  <si>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</si>
  <si>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</si>
  <si>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</si>
  <si>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</si>
  <si>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</si>
  <si>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</si>
  <si>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</si>
  <si>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</si>
  <si>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</si>
  <si>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</si>
  <si>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</si>
  <si>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</si>
  <si>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</si>
  <si>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</si>
  <si>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</si>
  <si>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</si>
  <si>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</si>
  <si>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</si>
  <si>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</si>
  <si>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</si>
  <si>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</si>
  <si>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</si>
  <si>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</si>
  <si>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</si>
  <si>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</si>
  <si>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</si>
  <si>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</si>
  <si>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</si>
  <si>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</si>
  <si>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</si>
  <si>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</si>
  <si>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</si>
  <si>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</si>
  <si>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</si>
  <si>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</si>
  <si>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</si>
  <si>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</si>
  <si>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</si>
  <si>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</si>
  <si>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</si>
  <si>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</si>
  <si>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</si>
  <si>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</si>
  <si>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</si>
  <si>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</si>
  <si>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</si>
  <si>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</si>
  <si>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</si>
  <si>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</si>
  <si>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</si>
  <si>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</si>
  <si>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</si>
  <si>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</si>
  <si>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</si>
  <si>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</si>
  <si>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</si>
  <si>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</si>
  <si>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</si>
  <si>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</si>
  <si>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</si>
  <si>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</si>
  <si>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</si>
  <si>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</si>
  <si>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</si>
  <si>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</si>
  <si>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</si>
  <si>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</si>
  <si>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</si>
  <si>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</si>
  <si>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</si>
  <si>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</si>
  <si>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</si>
  <si>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</si>
  <si>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</si>
  <si>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</si>
  <si>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</si>
  <si>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</si>
  <si>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</si>
  <si>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</si>
  <si>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</si>
  <si>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</si>
  <si>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</si>
  <si>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</si>
  <si>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</si>
  <si>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</si>
  <si>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</si>
  <si>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</si>
  <si>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</si>
  <si>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</si>
  <si>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</si>
  <si>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</si>
  <si>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</si>
  <si>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</si>
  <si>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</si>
  <si>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</si>
  <si>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</si>
  <si>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</si>
  <si>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</si>
  <si>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</si>
  <si>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</si>
  <si>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</si>
  <si>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</si>
  <si>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</si>
  <si>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</si>
  <si>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</si>
  <si>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</si>
  <si>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</si>
  <si>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</si>
  <si>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</si>
  <si>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</si>
  <si>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</si>
  <si>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</si>
  <si>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</si>
  <si>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</si>
  <si>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</si>
  <si>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</si>
  <si>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</si>
  <si>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</si>
  <si>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</si>
  <si>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</si>
  <si>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</si>
  <si>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</si>
  <si>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</si>
  <si>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</si>
  <si>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</si>
  <si>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</si>
  <si>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</si>
  <si>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</si>
  <si>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</si>
  <si>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</si>
  <si>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</si>
  <si>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</si>
  <si>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</si>
  <si>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</si>
  <si>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</si>
  <si>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</si>
  <si>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</si>
  <si>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</si>
  <si>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</si>
  <si>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</si>
  <si>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</si>
  <si>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</si>
  <si>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</si>
  <si>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</si>
  <si>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</si>
  <si>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</si>
  <si>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</si>
  <si>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</si>
  <si>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</si>
  <si>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</si>
  <si>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</si>
  <si>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</si>
  <si>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</si>
  <si>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</si>
  <si>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</si>
  <si>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</si>
  <si>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</si>
  <si>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</si>
  <si>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</si>
  <si>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</si>
  <si>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</si>
  <si>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</si>
  <si>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</si>
  <si>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</si>
  <si>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</si>
  <si>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</si>
  <si>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</si>
  <si>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</si>
  <si>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</si>
  <si>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</si>
  <si>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</si>
  <si>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</si>
  <si>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</si>
  <si>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</si>
  <si>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</si>
  <si>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</si>
  <si>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</si>
  <si>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</si>
  <si>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</si>
  <si>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</si>
  <si>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</si>
  <si>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</si>
  <si>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</si>
  <si>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</si>
  <si>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</si>
  <si>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</si>
  <si>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</si>
  <si>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</si>
  <si>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</si>
  <si>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</si>
  <si>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</si>
  <si>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</si>
  <si>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</si>
  <si>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</si>
  <si>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</si>
  <si>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</si>
  <si>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</si>
  <si>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</si>
  <si>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</si>
  <si>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</si>
  <si>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</si>
  <si>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</si>
  <si>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</si>
  <si>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</si>
  <si>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</si>
  <si>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</si>
  <si>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</si>
  <si>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</si>
  <si>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</si>
  <si>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</si>
  <si>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</si>
  <si>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</si>
  <si>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</si>
  <si>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</si>
  <si>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</si>
  <si>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</si>
  <si>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</si>
  <si>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</si>
  <si>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</si>
  <si>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</si>
  <si>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</si>
  <si>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</si>
  <si>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</si>
  <si>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</si>
  <si>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</si>
  <si>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</si>
  <si>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</si>
  <si>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</si>
  <si>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</si>
  <si>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</si>
  <si>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</si>
  <si>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</si>
  <si>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</si>
  <si>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</si>
  <si>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</si>
  <si>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</si>
  <si>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</si>
  <si>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</si>
  <si>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</si>
  <si>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</si>
  <si>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</si>
  <si>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</si>
  <si>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</si>
  <si>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</si>
  <si>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</si>
  <si>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</si>
  <si>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</si>
  <si>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</si>
  <si>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</si>
  <si>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</si>
  <si>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</si>
  <si>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</si>
  <si>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</si>
  <si>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</si>
  <si>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</si>
  <si>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</si>
  <si>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</si>
  <si>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</si>
  <si>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</si>
  <si>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</si>
  <si>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</si>
  <si>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</si>
  <si>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</si>
  <si>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</si>
  <si>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</si>
  <si>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</si>
  <si>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</si>
  <si>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</si>
  <si>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</si>
  <si>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</si>
  <si>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</si>
  <si>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</si>
  <si>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</si>
  <si>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</si>
  <si>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</si>
  <si>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</si>
  <si>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</si>
  <si>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</si>
  <si>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</si>
  <si>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</si>
  <si>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</si>
  <si>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</si>
  <si>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</si>
  <si>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</si>
  <si>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</si>
  <si>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</si>
  <si>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</si>
  <si>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</si>
  <si>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</si>
  <si>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</si>
  <si>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</si>
  <si>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</si>
  <si>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</si>
  <si>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</si>
  <si>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</si>
  <si>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</si>
  <si>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</si>
  <si>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</si>
  <si>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</si>
  <si>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</si>
  <si>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</si>
  <si>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</si>
  <si>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</si>
  <si>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</si>
  <si>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</si>
  <si>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</si>
  <si>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</si>
  <si>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</si>
  <si>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</si>
  <si>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</si>
  <si>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</si>
  <si>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</si>
  <si>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</si>
  <si>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</si>
  <si>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</si>
  <si>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</si>
  <si>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</si>
  <si>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</si>
  <si>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</si>
  <si>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</si>
  <si>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</si>
  <si>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</si>
  <si>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</si>
  <si>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</si>
  <si>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</si>
  <si>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</si>
  <si>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</si>
  <si>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</si>
  <si>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</si>
  <si>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</si>
  <si>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</si>
  <si>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</si>
  <si>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</si>
  <si>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</si>
  <si>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</si>
  <si>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</si>
  <si>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</si>
  <si>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</si>
  <si>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</si>
  <si>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</si>
  <si>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</si>
  <si>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</si>
  <si>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</si>
  <si>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</si>
  <si>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</si>
  <si>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</si>
  <si>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</si>
  <si>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</si>
  <si>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</si>
  <si>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</si>
  <si>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</si>
  <si>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</si>
  <si>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</si>
  <si>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</si>
  <si>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</si>
  <si>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</si>
  <si>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</si>
  <si>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</si>
  <si>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</si>
  <si>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</si>
  <si>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</si>
  <si>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</si>
  <si>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</si>
  <si>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</si>
  <si>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</si>
  <si>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</si>
  <si>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</si>
  <si>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</si>
  <si>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</si>
  <si>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</si>
  <si>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</si>
  <si>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</si>
  <si>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</si>
  <si>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</si>
  <si>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</si>
  <si>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</si>
  <si>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</si>
  <si>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</si>
  <si>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</si>
  <si>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</si>
  <si>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</si>
  <si>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</si>
  <si>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</si>
  <si>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</si>
  <si>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</si>
  <si>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</si>
  <si>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</si>
  <si>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</si>
  <si>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</si>
  <si>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</si>
  <si>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</si>
  <si>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</si>
  <si>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</si>
  <si>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</si>
  <si>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</si>
  <si>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</si>
  <si>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</si>
  <si>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</si>
  <si>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</si>
  <si>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</si>
  <si>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</si>
  <si>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</si>
  <si>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</si>
  <si>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</si>
  <si>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</si>
  <si>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</si>
  <si>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</si>
  <si>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</si>
  <si>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</si>
  <si>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</si>
  <si>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</si>
  <si>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</si>
  <si>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</si>
  <si>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</si>
  <si>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</si>
  <si>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</si>
  <si>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</si>
  <si>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</si>
  <si>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</si>
  <si>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</si>
  <si>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</si>
  <si>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</si>
  <si>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</si>
  <si>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</si>
  <si>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</si>
  <si>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</si>
  <si>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</si>
  <si>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</si>
  <si>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</si>
  <si>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</si>
  <si>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</si>
  <si>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</si>
  <si>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</si>
  <si>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</si>
  <si>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</si>
  <si>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</si>
  <si>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</si>
  <si>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</si>
  <si>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</si>
  <si>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</si>
  <si>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</si>
  <si>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</si>
  <si>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</si>
  <si>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</si>
  <si>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</si>
  <si>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</si>
  <si>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</si>
  <si>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</si>
  <si>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</si>
  <si>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</si>
  <si>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</si>
  <si>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</si>
  <si>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</si>
  <si>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</si>
  <si>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</si>
  <si>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</si>
  <si>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</si>
  <si>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</si>
  <si>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</si>
  <si>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</si>
  <si>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</si>
  <si>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</si>
  <si>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</si>
  <si>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</si>
  <si>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</si>
  <si>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</si>
  <si>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</si>
  <si>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</si>
  <si>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</si>
  <si>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</si>
  <si>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</si>
  <si>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</si>
  <si>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</si>
  <si>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</si>
  <si>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</si>
  <si>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</si>
  <si>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</si>
  <si>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</si>
  <si>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</si>
  <si>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</si>
  <si>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</si>
  <si>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</si>
  <si>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</si>
  <si>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</si>
  <si>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</si>
  <si>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</si>
  <si>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</si>
  <si>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</si>
  <si>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</si>
  <si>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</si>
  <si>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</si>
  <si>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</si>
  <si>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</si>
  <si>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</si>
  <si>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</si>
  <si>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</si>
  <si>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</si>
  <si>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</si>
  <si>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</si>
  <si>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</si>
  <si>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</si>
  <si>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</si>
  <si>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</si>
  <si>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</si>
  <si>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</si>
  <si>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</si>
  <si>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</si>
  <si>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</si>
  <si>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</si>
  <si>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</si>
  <si>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</si>
  <si>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</si>
  <si>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</si>
  <si>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</si>
  <si>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</si>
  <si>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</si>
  <si>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</si>
  <si>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</si>
  <si>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</si>
  <si>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</si>
  <si>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</si>
  <si>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</si>
  <si>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</si>
  <si>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</si>
  <si>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</si>
  <si>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</si>
  <si>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</si>
  <si>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</si>
  <si>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</si>
  <si>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</si>
  <si>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</si>
  <si>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</si>
  <si>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</si>
  <si>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</si>
  <si>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</si>
  <si>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</si>
  <si>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</si>
  <si>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</si>
  <si>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</si>
  <si>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</si>
  <si>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</si>
  <si>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</si>
  <si>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</si>
  <si>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</si>
  <si>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</si>
  <si>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</si>
  <si>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</si>
  <si>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</si>
  <si>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</si>
  <si>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</si>
  <si>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</si>
  <si>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</si>
  <si>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</si>
  <si>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</si>
  <si>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</si>
  <si>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</si>
  <si>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</si>
  <si>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</si>
  <si>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</si>
  <si>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</si>
  <si>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</si>
  <si>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</si>
  <si>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</si>
  <si>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</si>
  <si>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</si>
  <si>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</si>
  <si>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</si>
  <si>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</si>
  <si>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</si>
  <si>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</si>
  <si>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</si>
  <si>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</si>
  <si>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</si>
  <si>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</si>
  <si>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</si>
  <si>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</si>
  <si>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</si>
  <si>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</si>
  <si>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</si>
  <si>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</si>
  <si>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</si>
  <si>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</si>
  <si>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</si>
  <si>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</si>
  <si>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</si>
  <si>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</si>
  <si>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</si>
  <si>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</si>
  <si>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</si>
  <si>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</si>
  <si>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</si>
  <si>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</si>
  <si>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</si>
  <si>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</si>
  <si>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</si>
  <si>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</si>
  <si>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</si>
  <si>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</si>
  <si>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</si>
  <si>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</si>
  <si>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</si>
  <si>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</si>
  <si>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</si>
  <si>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</si>
  <si>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</si>
  <si>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</si>
  <si>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</si>
  <si>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</si>
  <si>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</si>
  <si>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</si>
  <si>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</si>
  <si>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</si>
  <si>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</si>
  <si>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</si>
  <si>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</si>
  <si>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</si>
  <si>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</si>
  <si>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</si>
  <si>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</si>
  <si>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</si>
  <si>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</si>
  <si>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</si>
  <si>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</si>
  <si>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</si>
  <si>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</si>
  <si>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</si>
  <si>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</si>
  <si>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</si>
  <si>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</si>
  <si>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</si>
  <si>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</si>
  <si>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</si>
  <si>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</si>
  <si>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</si>
  <si>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</si>
  <si>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</si>
  <si>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</si>
  <si>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</si>
  <si>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</si>
  <si>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</si>
  <si>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</si>
  <si>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</si>
  <si>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</si>
  <si>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</si>
  <si>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</si>
  <si>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</si>
  <si>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</si>
  <si>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</si>
  <si>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</si>
  <si>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</si>
  <si>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</si>
  <si>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</si>
  <si>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</si>
  <si>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</si>
  <si>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</si>
  <si>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</si>
  <si>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</si>
  <si>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</si>
  <si>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</si>
  <si>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</si>
  <si>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</si>
  <si>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</si>
  <si>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</si>
  <si>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</si>
  <si>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</si>
  <si>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</si>
  <si>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</si>
  <si>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</si>
  <si>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</si>
  <si>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</si>
  <si>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</si>
  <si>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</si>
  <si>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</si>
  <si>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</si>
  <si>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</si>
  <si>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</si>
  <si>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</si>
  <si>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</si>
  <si>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</si>
  <si>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</si>
  <si>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</si>
  <si>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</si>
  <si>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</si>
  <si>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</si>
  <si>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</si>
  <si>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</si>
  <si>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</si>
  <si>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</si>
  <si>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</si>
  <si>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</si>
  <si>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</si>
  <si>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</si>
  <si>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</si>
  <si>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</si>
  <si>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</si>
  <si>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</si>
  <si>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</si>
  <si>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</si>
  <si>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</si>
  <si>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</si>
  <si>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</si>
  <si>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</si>
  <si>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</si>
  <si>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</si>
  <si>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</si>
  <si>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</si>
  <si>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</si>
  <si>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</si>
  <si>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</si>
  <si>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</si>
  <si>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</si>
  <si>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</si>
  <si>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</si>
  <si>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</si>
  <si>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</si>
  <si>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</si>
  <si>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</si>
  <si>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</si>
  <si>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</si>
  <si>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</si>
  <si>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</si>
  <si>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</si>
  <si>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</si>
  <si>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</si>
  <si>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</si>
  <si>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</si>
  <si>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</si>
  <si>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</si>
  <si>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</si>
  <si>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</si>
  <si>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</si>
  <si>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</si>
  <si>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</si>
  <si>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</si>
  <si>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</si>
  <si>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</si>
  <si>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</si>
  <si>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</si>
  <si>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</si>
  <si>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</si>
  <si>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</si>
  <si>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</si>
  <si>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</si>
  <si>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</si>
  <si>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</si>
  <si>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</si>
  <si>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</si>
  <si>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</si>
  <si>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</si>
  <si>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</si>
  <si>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</si>
  <si>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</si>
  <si>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</si>
  <si>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</si>
  <si>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</si>
  <si>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</si>
  <si>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</si>
  <si>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</si>
  <si>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</si>
  <si>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</si>
  <si>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</si>
  <si>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</si>
  <si>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</si>
  <si>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</si>
  <si>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</si>
  <si>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</si>
  <si>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</si>
  <si>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</si>
  <si>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</si>
  <si>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</si>
  <si>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</si>
  <si>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</si>
  <si>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</si>
  <si>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</si>
  <si>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</si>
  <si>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</si>
  <si>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</si>
  <si>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</si>
  <si>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</si>
  <si>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</si>
  <si>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</si>
  <si>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</si>
  <si>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</si>
  <si>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</si>
  <si>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</si>
  <si>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</si>
  <si>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</si>
  <si>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</si>
  <si>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</si>
  <si>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</si>
  <si>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</si>
  <si>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</si>
  <si>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</si>
  <si>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</si>
  <si>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</si>
  <si>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</si>
  <si>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</si>
  <si>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</si>
  <si>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</si>
  <si>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</si>
  <si>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</si>
  <si>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</si>
  <si>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</si>
  <si>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</si>
  <si>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</si>
  <si>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</si>
  <si>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</si>
  <si>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</si>
  <si>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</si>
  <si>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</si>
  <si>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</si>
  <si>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</si>
  <si>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</si>
  <si>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</si>
  <si>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</si>
  <si>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</si>
  <si>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</si>
  <si>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</si>
  <si>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</si>
  <si>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</si>
  <si>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</si>
  <si>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</si>
  <si>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</si>
  <si>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</si>
  <si>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</si>
  <si>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</si>
  <si>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</si>
  <si>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</si>
  <si>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</si>
  <si>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</si>
  <si>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</si>
  <si>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</si>
  <si>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</si>
  <si>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</si>
  <si>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</si>
  <si>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</si>
  <si>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</si>
  <si>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</si>
  <si>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</si>
  <si>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</si>
  <si>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</si>
  <si>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</si>
  <si>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</si>
  <si>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</si>
  <si>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</si>
  <si>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</si>
  <si>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</si>
  <si>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</si>
  <si>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</si>
  <si>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</si>
  <si>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</si>
  <si>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</si>
  <si>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</si>
  <si>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</si>
  <si>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</si>
  <si>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</si>
  <si>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</si>
  <si>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</si>
  <si>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</si>
  <si>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</si>
  <si>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</si>
  <si>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</si>
  <si>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</si>
  <si>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</si>
  <si>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</si>
  <si>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</si>
  <si>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</si>
  <si>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</si>
  <si>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</si>
  <si>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</si>
  <si>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</si>
  <si>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</si>
  <si>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</si>
  <si>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</si>
  <si>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</si>
  <si>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</si>
  <si>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</si>
  <si>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</si>
  <si>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</si>
  <si>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</si>
  <si>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</si>
  <si>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</si>
  <si>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</si>
  <si>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</si>
  <si>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</si>
  <si>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</si>
  <si>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</si>
  <si>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</si>
  <si>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</si>
  <si>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</si>
  <si>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</si>
  <si>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</si>
  <si>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</si>
  <si>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</si>
  <si>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</si>
  <si>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</si>
  <si>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</si>
  <si>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</si>
  <si>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</si>
  <si>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</si>
  <si>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</si>
  <si>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</si>
  <si>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</si>
  <si>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</si>
  <si>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</si>
  <si>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</si>
  <si>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</si>
  <si>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</si>
  <si>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</si>
  <si>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</si>
  <si>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</si>
  <si>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</si>
  <si>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</si>
  <si>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</si>
  <si>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</si>
  <si>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</si>
  <si>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</si>
  <si>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</si>
  <si>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</si>
  <si>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</si>
  <si>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</si>
  <si>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</si>
  <si>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</si>
  <si>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</si>
  <si>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</si>
  <si>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</si>
  <si>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</si>
  <si>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</si>
  <si>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</si>
  <si>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</si>
  <si>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</si>
  <si>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</si>
  <si>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</si>
  <si>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</si>
  <si>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</si>
  <si>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</si>
  <si>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</si>
  <si>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</si>
  <si>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</si>
  <si>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</si>
  <si>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</si>
  <si>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</si>
  <si>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</si>
  <si>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</si>
  <si>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</si>
  <si>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</si>
  <si>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</si>
  <si>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</si>
  <si>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</si>
  <si>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</si>
  <si>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</si>
  <si>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</si>
  <si>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</si>
  <si>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</si>
  <si>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</si>
  <si>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</si>
  <si>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</si>
  <si>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</si>
  <si>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</si>
  <si>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</si>
  <si>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</si>
  <si>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</si>
  <si>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</si>
  <si>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</si>
  <si>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</si>
  <si>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</si>
  <si>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</si>
  <si>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</si>
  <si>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</si>
  <si>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</si>
  <si>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</si>
  <si>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</si>
  <si>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</si>
  <si>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</si>
  <si>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</si>
  <si>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</si>
  <si>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</si>
  <si>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</si>
  <si>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</si>
  <si>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</si>
  <si>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</si>
  <si>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</si>
  <si>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</si>
  <si>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</si>
  <si>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</si>
  <si>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</si>
  <si>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</si>
  <si>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</si>
  <si>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</si>
  <si>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</si>
  <si>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</si>
  <si>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</si>
  <si>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</si>
  <si>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</si>
  <si>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</si>
  <si>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</si>
  <si>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</si>
  <si>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</si>
  <si>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</si>
  <si>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</si>
  <si>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</si>
  <si>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</si>
  <si>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</si>
  <si>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</si>
  <si>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</si>
  <si>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</si>
  <si>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</si>
  <si>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</si>
  <si>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</si>
  <si>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</si>
  <si>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</si>
  <si>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</si>
  <si>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</si>
  <si>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</si>
  <si>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</si>
  <si>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</si>
  <si>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</si>
  <si>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</si>
  <si>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</si>
  <si>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</si>
  <si>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</si>
  <si>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</si>
  <si>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</si>
  <si>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</si>
  <si>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</si>
  <si>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</si>
  <si>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</si>
  <si>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</si>
  <si>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</si>
  <si>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</si>
  <si>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</si>
  <si>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</si>
  <si>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</si>
  <si>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</si>
  <si>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</si>
  <si>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</si>
  <si>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</si>
  <si>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</si>
  <si>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</si>
  <si>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</si>
  <si>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</si>
  <si>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</si>
  <si>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</si>
  <si>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</si>
  <si>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</si>
  <si>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</si>
  <si>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</si>
  <si>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</si>
  <si>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</si>
  <si>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</si>
  <si>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</si>
  <si>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</si>
  <si>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</si>
  <si>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</si>
  <si>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</si>
  <si>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</si>
  <si>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</si>
  <si>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</si>
  <si>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</si>
  <si>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</si>
  <si>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</si>
  <si>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</si>
  <si>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</si>
  <si>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</si>
  <si>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</si>
  <si>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</si>
  <si>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</si>
  <si>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</si>
  <si>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</si>
  <si>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</si>
  <si>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</si>
  <si>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</si>
  <si>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</si>
  <si>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</si>
  <si>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</si>
  <si>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</si>
  <si>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</si>
  <si>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</si>
  <si>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</si>
  <si>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</si>
  <si>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</si>
  <si>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</si>
  <si>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</si>
  <si>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</si>
  <si>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</si>
  <si>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</si>
  <si>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</si>
  <si>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</si>
  <si>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</si>
  <si>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</si>
  <si>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</si>
  <si>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</si>
  <si>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</si>
  <si>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</si>
  <si>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</si>
  <si>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</si>
  <si>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</si>
  <si>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</si>
  <si>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</si>
  <si>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</si>
  <si>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</si>
  <si>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</si>
  <si>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</si>
  <si>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</si>
  <si>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</si>
  <si>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</si>
  <si>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</si>
  <si>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</si>
  <si>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</si>
  <si>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</si>
  <si>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</si>
  <si>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</si>
  <si>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</si>
  <si>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</si>
  <si>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</si>
  <si>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</si>
  <si>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</si>
  <si>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</si>
  <si>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</si>
  <si>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</si>
  <si>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</si>
  <si>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</si>
  <si>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</si>
  <si>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</si>
  <si>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</si>
  <si>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</si>
  <si>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</si>
  <si>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</si>
  <si>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</si>
  <si>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</si>
  <si>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</si>
  <si>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</si>
  <si>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</si>
  <si>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</si>
  <si>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</si>
  <si>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</si>
  <si>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</si>
  <si>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</si>
  <si>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</si>
  <si>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</si>
  <si>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</si>
  <si>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</si>
  <si>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</si>
  <si>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</si>
  <si>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</si>
  <si>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</si>
  <si>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</si>
  <si>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</si>
  <si>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</si>
  <si>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</si>
  <si>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</si>
  <si>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</si>
  <si>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</si>
  <si>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</si>
  <si>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</si>
  <si>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</si>
  <si>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</si>
  <si>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</si>
  <si>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</si>
  <si>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</si>
  <si>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</si>
  <si>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</si>
  <si>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</si>
  <si>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</si>
  <si>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</si>
  <si>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</si>
  <si>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</si>
  <si>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</si>
  <si>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</si>
  <si>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</si>
  <si>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</si>
  <si>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</si>
  <si>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</si>
  <si>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</si>
  <si>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</si>
  <si>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</si>
  <si>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</si>
  <si>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</si>
  <si>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</si>
  <si>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</si>
  <si>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</si>
  <si>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</si>
  <si>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</si>
  <si>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</si>
  <si>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</si>
  <si>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</si>
  <si>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</si>
  <si>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</si>
  <si>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</si>
  <si>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</si>
  <si>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</si>
  <si>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</si>
  <si>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</si>
  <si>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</si>
  <si>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</si>
  <si>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</si>
  <si>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</si>
  <si>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</si>
  <si>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</si>
  <si>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</si>
  <si>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</si>
  <si>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</si>
  <si>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</si>
  <si>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</si>
  <si>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</si>
  <si>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</si>
  <si>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</si>
  <si>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</si>
  <si>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</si>
  <si>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</si>
  <si>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</si>
  <si>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</si>
  <si>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</si>
  <si>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</si>
  <si>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</si>
  <si>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</si>
  <si>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</si>
  <si>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</si>
  <si>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</si>
  <si>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</si>
  <si>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</si>
  <si>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</si>
  <si>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</si>
  <si>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</si>
  <si>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</si>
  <si>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</si>
  <si>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</si>
  <si>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</si>
  <si>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</si>
  <si>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</si>
  <si>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</si>
  <si>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</si>
  <si>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</si>
  <si>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</si>
  <si>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</si>
  <si>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</si>
  <si>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</si>
  <si>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</si>
  <si>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</si>
  <si>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</si>
  <si>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</si>
  <si>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</si>
  <si>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</si>
  <si>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</si>
  <si>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</si>
  <si>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</si>
  <si>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</si>
  <si>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</si>
  <si>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</si>
  <si>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</si>
  <si>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</si>
  <si>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</si>
  <si>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</si>
  <si>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</si>
  <si>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</si>
  <si>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</si>
  <si>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</si>
  <si>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</si>
  <si>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</si>
  <si>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</si>
  <si>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</si>
  <si>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</si>
  <si>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</si>
  <si>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</si>
  <si>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</si>
  <si>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</si>
  <si>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</si>
  <si>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</si>
  <si>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</si>
  <si>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</si>
  <si>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</si>
  <si>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</si>
  <si>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</si>
  <si>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</si>
  <si>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</si>
  <si>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</si>
  <si>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</si>
  <si>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</si>
  <si>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</si>
  <si>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</si>
  <si>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</si>
  <si>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</si>
  <si>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</si>
  <si>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</si>
  <si>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</si>
  <si>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</si>
  <si>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</si>
  <si>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</si>
  <si>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</si>
  <si>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</si>
  <si>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</si>
  <si>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</si>
  <si>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</si>
  <si>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</si>
  <si>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</si>
  <si>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</si>
  <si>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</si>
  <si>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</si>
  <si>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</si>
  <si>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</si>
  <si>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</si>
  <si>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</si>
  <si>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</si>
  <si>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</si>
  <si>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</si>
  <si>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</si>
  <si>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</si>
  <si>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</si>
  <si>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</si>
  <si>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</si>
  <si>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</si>
  <si>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</si>
  <si>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</si>
  <si>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</si>
  <si>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</si>
  <si>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</si>
  <si>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</si>
  <si>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</si>
  <si>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</si>
  <si>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</si>
  <si>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</si>
  <si>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</si>
  <si>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</si>
  <si>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</si>
  <si>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</si>
  <si>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</si>
  <si>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</si>
  <si>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</si>
  <si>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</si>
  <si>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</si>
  <si>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</si>
  <si>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</si>
  <si>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</si>
  <si>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</si>
  <si>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</si>
  <si>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</si>
  <si>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</si>
  <si>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</si>
  <si>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</si>
  <si>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</si>
  <si>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</si>
  <si>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</si>
  <si>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</si>
  <si>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</si>
  <si>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</si>
  <si>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</si>
  <si>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</si>
  <si>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</si>
  <si>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</si>
  <si>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</si>
  <si>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</si>
  <si>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</si>
  <si>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</si>
  <si>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</si>
  <si>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</si>
  <si>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</si>
  <si>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</si>
  <si>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</si>
  <si>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</si>
  <si>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</si>
  <si>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</si>
  <si>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</si>
  <si>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</si>
  <si>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</si>
  <si>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</si>
  <si>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</si>
  <si>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</si>
  <si>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</si>
  <si>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</si>
  <si>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</si>
  <si>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</si>
  <si>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</si>
  <si>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</si>
  <si>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</si>
  <si>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</si>
  <si>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</si>
  <si>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</si>
  <si>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</si>
  <si>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</si>
  <si>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</si>
  <si>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</si>
  <si>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</si>
  <si>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</si>
  <si>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</si>
  <si>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</si>
  <si>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</si>
  <si>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</si>
  <si>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</si>
  <si>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</si>
  <si>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</si>
  <si>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</si>
  <si>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</si>
  <si>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</si>
  <si>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</si>
  <si>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</si>
  <si>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</si>
  <si>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</si>
  <si>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</si>
  <si>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</si>
  <si>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</si>
  <si>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</si>
  <si>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</si>
  <si>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</si>
  <si>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</si>
  <si>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</si>
  <si>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</si>
  <si>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</si>
  <si>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</si>
  <si>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</si>
  <si>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</si>
  <si>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</si>
  <si>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</si>
  <si>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</si>
  <si>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</si>
  <si>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</si>
  <si>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</si>
  <si>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</si>
  <si>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</si>
  <si>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</si>
  <si>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</si>
  <si>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</si>
  <si>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</si>
  <si>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</si>
  <si>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</si>
  <si>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</si>
  <si>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</si>
  <si>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</si>
  <si>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</si>
  <si>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</si>
  <si>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</si>
  <si>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</si>
  <si>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</si>
  <si>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</si>
  <si>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</si>
  <si>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</si>
  <si>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</si>
  <si>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</si>
  <si>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</si>
  <si>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</si>
  <si>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</si>
  <si>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</si>
  <si>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</si>
  <si>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</si>
  <si>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</si>
  <si>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</si>
  <si>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</si>
  <si>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</si>
  <si>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</si>
  <si>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</si>
  <si>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</si>
  <si>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</si>
  <si>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</si>
  <si>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</si>
  <si>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</si>
  <si>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</si>
  <si>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</si>
  <si>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</si>
  <si>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</si>
  <si>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</si>
  <si>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</si>
  <si>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</si>
  <si>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</si>
  <si>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</si>
  <si>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</si>
  <si>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</si>
  <si>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</si>
  <si>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</si>
  <si>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</si>
  <si>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</si>
  <si>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</si>
  <si>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</si>
  <si>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</si>
  <si>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</si>
  <si>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</si>
  <si>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</si>
  <si>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</si>
  <si>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</si>
  <si>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</si>
  <si>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</si>
  <si>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</si>
  <si>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</si>
  <si>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</si>
  <si>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</si>
  <si>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</si>
  <si>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</si>
  <si>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</si>
  <si>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</si>
  <si>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</si>
  <si>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</si>
  <si>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</si>
  <si>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</si>
  <si>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</si>
  <si>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</si>
  <si>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</si>
  <si>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</si>
  <si>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</si>
  <si>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</si>
  <si>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</si>
  <si>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</si>
  <si>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</si>
  <si>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</si>
  <si>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</si>
  <si>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</si>
  <si>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</si>
  <si>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</si>
  <si>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</si>
  <si>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</si>
  <si>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</si>
  <si>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</si>
  <si>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</si>
  <si>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</si>
  <si>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</si>
  <si>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</si>
  <si>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</si>
  <si>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</si>
  <si>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</si>
  <si>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</si>
  <si>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</si>
  <si>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</si>
  <si>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</si>
  <si>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</si>
  <si>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</si>
  <si>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</si>
  <si>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</si>
  <si>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</si>
  <si>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</si>
  <si>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</si>
  <si>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</si>
  <si>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</si>
  <si>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</si>
  <si>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</si>
  <si>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</si>
  <si>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</si>
  <si>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</si>
  <si>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</si>
  <si>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</si>
  <si>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</si>
  <si>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</si>
  <si>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</si>
  <si>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</si>
  <si>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</si>
  <si>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</si>
  <si>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</si>
  <si>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</si>
  <si>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</si>
  <si>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</si>
  <si>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</si>
  <si>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</si>
  <si>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</si>
  <si>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</si>
  <si>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</si>
  <si>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</si>
  <si>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</si>
  <si>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</si>
  <si>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</si>
  <si>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</si>
  <si>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</si>
  <si>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</si>
  <si>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</si>
  <si>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</si>
  <si>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</si>
  <si>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</si>
  <si>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</si>
  <si>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</si>
  <si>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</si>
  <si>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</si>
  <si>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</si>
  <si>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</si>
  <si>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</si>
  <si>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</si>
  <si>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</si>
  <si>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</si>
  <si>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</si>
  <si>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</si>
  <si>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</si>
  <si>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</si>
  <si>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</si>
  <si>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</si>
  <si>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</si>
  <si>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</si>
  <si>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</si>
  <si>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</si>
  <si>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</si>
  <si>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</si>
  <si>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</si>
  <si>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</si>
  <si>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</si>
  <si>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</si>
  <si>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</si>
  <si>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</si>
  <si>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</si>
  <si>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</si>
  <si>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</si>
  <si>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</si>
  <si>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</si>
  <si>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</si>
  <si>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</si>
  <si>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</si>
  <si>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</si>
  <si>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</si>
  <si>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</si>
  <si>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</si>
  <si>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</si>
  <si>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</si>
  <si>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</si>
  <si>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</si>
  <si>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</si>
  <si>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</si>
  <si>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</si>
  <si>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</si>
  <si>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</si>
  <si>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</si>
  <si>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</si>
  <si>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</si>
  <si>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</si>
  <si>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</si>
  <si>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</si>
  <si>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</si>
  <si>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</si>
  <si>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</si>
  <si>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</si>
  <si>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</si>
  <si>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</si>
  <si>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</si>
  <si>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</si>
  <si>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</si>
  <si>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</si>
  <si>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</si>
  <si>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</si>
  <si>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</si>
  <si>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</si>
  <si>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</si>
  <si>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</si>
  <si>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</si>
  <si>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</si>
  <si>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</si>
  <si>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</si>
  <si>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</si>
  <si>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</si>
  <si>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</si>
  <si>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</si>
  <si>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</si>
  <si>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</si>
  <si>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</si>
  <si>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</si>
  <si>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</si>
  <si>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</si>
  <si>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</si>
  <si>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</si>
  <si>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</si>
  <si>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</si>
  <si>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</si>
  <si>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</si>
  <si>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</si>
  <si>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</si>
  <si>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</si>
  <si>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</si>
  <si>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</si>
  <si>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</si>
  <si>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</si>
  <si>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</si>
  <si>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</si>
  <si>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</si>
  <si>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</si>
  <si>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</si>
  <si>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</si>
  <si>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</si>
  <si>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</si>
  <si>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</si>
  <si>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</si>
  <si>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</si>
  <si>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</si>
  <si>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</si>
  <si>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</si>
  <si>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</si>
  <si>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</si>
  <si>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</si>
  <si>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</si>
  <si>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</si>
  <si>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</si>
  <si>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</si>
  <si>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</si>
  <si>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</si>
  <si>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</si>
  <si>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</si>
  <si>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</si>
  <si>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</si>
  <si>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</si>
  <si>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</si>
  <si>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</si>
  <si>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</si>
  <si>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</si>
  <si>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</si>
  <si>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</si>
  <si>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</si>
  <si>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</si>
  <si>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</si>
  <si>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</si>
  <si>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</si>
  <si>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</si>
  <si>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</si>
  <si>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</si>
  <si>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</si>
  <si>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</si>
  <si>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</si>
  <si>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</si>
  <si>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</si>
  <si>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</si>
  <si>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</si>
  <si>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</si>
  <si>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</si>
  <si>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</si>
  <si>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</si>
  <si>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</si>
  <si>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</si>
  <si>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</si>
  <si>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</si>
  <si>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</si>
  <si>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</si>
  <si>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</si>
  <si>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</si>
  <si>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</si>
  <si>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</si>
  <si>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</si>
  <si>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</si>
  <si>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</si>
  <si>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</si>
  <si>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</si>
  <si>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</si>
  <si>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</si>
  <si>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</si>
  <si>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</si>
  <si>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</si>
  <si>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</si>
  <si>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</si>
  <si>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</si>
  <si>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</si>
  <si>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</si>
  <si>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</si>
  <si>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</si>
  <si>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</si>
  <si>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</si>
  <si>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</si>
  <si>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</si>
  <si>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</si>
  <si>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</si>
  <si>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</si>
  <si>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</si>
  <si>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</si>
  <si>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</si>
  <si>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</si>
  <si>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</si>
  <si>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</si>
  <si>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</si>
  <si>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</si>
  <si>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</si>
  <si>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</si>
  <si>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</si>
  <si>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</si>
  <si>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</si>
  <si>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</si>
  <si>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</si>
  <si>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</si>
  <si>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</si>
  <si>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</si>
  <si>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</si>
  <si>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</si>
  <si>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</si>
  <si>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</si>
  <si>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</si>
  <si>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</si>
  <si>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</si>
  <si>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</si>
  <si>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</si>
  <si>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</si>
  <si>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</si>
  <si>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</si>
  <si>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</si>
  <si>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</si>
  <si>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</si>
  <si>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</si>
  <si>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</si>
  <si>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</si>
  <si>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</si>
  <si>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</si>
  <si>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</si>
  <si>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</si>
  <si>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</si>
  <si>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</si>
  <si>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</si>
  <si>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</si>
  <si>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</si>
  <si>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</si>
  <si>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</si>
  <si>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</si>
  <si>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</si>
  <si>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</si>
  <si>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</si>
  <si>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</si>
  <si>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</si>
  <si>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</si>
  <si>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</si>
  <si>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</si>
  <si>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</si>
  <si>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</si>
  <si>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</si>
  <si>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</si>
  <si>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</si>
  <si>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</si>
  <si>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</si>
  <si>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</si>
  <si>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</si>
  <si>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</si>
  <si>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</si>
  <si>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</si>
  <si>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</si>
  <si>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</si>
  <si>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</si>
  <si>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</si>
  <si>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</si>
  <si>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</si>
  <si>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</si>
  <si>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</si>
  <si>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</si>
  <si>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</si>
  <si>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</si>
  <si>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</si>
  <si>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</si>
  <si>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</si>
  <si>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</si>
  <si>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</si>
  <si>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</si>
  <si>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</si>
  <si>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</si>
  <si>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</si>
  <si>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</si>
  <si>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</si>
  <si>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</si>
  <si>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</si>
  <si>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</si>
  <si>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</si>
  <si>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</si>
  <si>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</si>
  <si>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</si>
  <si>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</si>
  <si>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</si>
  <si>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</si>
  <si>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</si>
  <si>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</si>
  <si>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</si>
  <si>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</si>
  <si>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</si>
  <si>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</si>
  <si>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</si>
  <si>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</si>
  <si>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</si>
  <si>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</si>
  <si>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</si>
  <si>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</si>
  <si>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</si>
  <si>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</si>
  <si>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</si>
  <si>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</si>
  <si>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</si>
  <si>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</si>
  <si>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</si>
  <si>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</si>
  <si>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</si>
  <si>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</si>
  <si>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</si>
  <si>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</si>
  <si>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</si>
  <si>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</si>
  <si>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</si>
  <si>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</si>
  <si>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</si>
  <si>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</si>
  <si>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</si>
  <si>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</si>
  <si>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</si>
  <si>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</si>
  <si>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</si>
  <si>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</si>
  <si>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</si>
  <si>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</si>
  <si>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</si>
  <si>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</si>
  <si>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</si>
  <si>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</si>
  <si>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</si>
  <si>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</si>
  <si>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</si>
  <si>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</si>
  <si>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</si>
  <si>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</si>
  <si>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</si>
  <si>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</si>
  <si>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</si>
  <si>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</si>
  <si>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</si>
  <si>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</si>
  <si>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</si>
  <si>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</si>
  <si>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</si>
  <si>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</si>
  <si>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</si>
  <si>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</si>
  <si>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</si>
  <si>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</si>
  <si>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</si>
  <si>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</si>
  <si>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</si>
  <si>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</si>
  <si>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</si>
  <si>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</si>
  <si>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</si>
  <si>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</si>
  <si>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</si>
  <si>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</si>
  <si>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</si>
  <si>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</si>
  <si>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</si>
  <si>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</si>
  <si>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</si>
  <si>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</si>
  <si>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</si>
  <si>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</si>
  <si>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</si>
  <si>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</si>
  <si>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</si>
  <si>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</si>
  <si>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</si>
  <si>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</si>
  <si>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</si>
  <si>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</si>
  <si>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</si>
  <si>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</si>
  <si>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</si>
  <si>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</si>
  <si>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</si>
  <si>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</si>
  <si>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</si>
  <si>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</si>
  <si>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</si>
  <si>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</si>
  <si>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</si>
  <si>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</si>
  <si>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</si>
  <si>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</si>
  <si>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</si>
  <si>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</si>
  <si>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</si>
  <si>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</si>
  <si>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</si>
  <si>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</si>
  <si>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</si>
  <si>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</si>
  <si>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</si>
  <si>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</si>
  <si>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</si>
  <si>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</si>
  <si>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</si>
  <si>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</si>
  <si>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</si>
  <si>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</si>
  <si>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</si>
  <si>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</si>
  <si>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</si>
  <si>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</si>
  <si>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</si>
  <si>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</si>
  <si>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</si>
  <si>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</si>
  <si>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</si>
  <si>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</si>
  <si>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</si>
  <si>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</si>
  <si>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</si>
  <si>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</si>
  <si>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</si>
  <si>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</si>
  <si>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</si>
  <si>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</si>
  <si>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</si>
  <si>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</si>
  <si>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</si>
  <si>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</si>
  <si>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</si>
  <si>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</si>
  <si>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</si>
  <si>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</si>
  <si>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</si>
  <si>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</si>
  <si>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</si>
  <si>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</si>
  <si>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</si>
  <si>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</si>
  <si>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</si>
  <si>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</si>
  <si>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</si>
  <si>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</si>
  <si>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</si>
  <si>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</si>
  <si>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</si>
  <si>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</si>
  <si>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</si>
  <si>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</si>
  <si>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</si>
  <si>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</si>
  <si>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</si>
  <si>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</si>
  <si>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</si>
  <si>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</si>
  <si>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</si>
  <si>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</si>
  <si>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</si>
  <si>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</si>
  <si>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</si>
  <si>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</si>
  <si>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</si>
  <si>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</si>
  <si>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</si>
  <si>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</si>
  <si>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</si>
  <si>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</si>
  <si>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</si>
  <si>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</si>
  <si>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</si>
  <si>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</si>
  <si>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</si>
  <si>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</si>
  <si>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</si>
  <si>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</si>
  <si>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</si>
  <si>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</si>
  <si>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</si>
  <si>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</si>
  <si>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</si>
  <si>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</si>
  <si>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</si>
  <si>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</si>
  <si>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</si>
  <si>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</si>
  <si>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</si>
  <si>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</si>
  <si>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</si>
  <si>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</si>
  <si>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</si>
  <si>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</si>
  <si>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</si>
  <si>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</si>
  <si>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</si>
  <si>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</si>
  <si>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</si>
  <si>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</si>
  <si>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</si>
  <si>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</si>
  <si>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</si>
  <si>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</si>
  <si>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</si>
  <si>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</si>
  <si>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</si>
  <si>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</si>
  <si>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</si>
  <si>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</si>
  <si>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</si>
  <si>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</si>
  <si>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</si>
  <si>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</si>
  <si>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</si>
  <si>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</si>
  <si>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</si>
  <si>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</si>
  <si>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</si>
  <si>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</si>
  <si>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</si>
  <si>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</si>
  <si>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</si>
  <si>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</si>
  <si>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</si>
  <si>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</si>
  <si>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</si>
  <si>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</si>
  <si>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</si>
  <si>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</si>
  <si>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</si>
  <si>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</si>
  <si>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</si>
  <si>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</si>
  <si>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</si>
  <si>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</si>
  <si>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</si>
  <si>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</si>
  <si>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</si>
  <si>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</si>
  <si>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</si>
  <si>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</si>
  <si>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</si>
  <si>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</si>
  <si>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</si>
  <si>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</si>
  <si>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</si>
  <si>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</si>
  <si>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</si>
  <si>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</si>
  <si>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</si>
  <si>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</si>
  <si>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</si>
  <si>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</si>
  <si>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</si>
  <si>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</si>
  <si>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</si>
  <si>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</si>
  <si>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</si>
  <si>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</si>
  <si>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</si>
  <si>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</si>
  <si>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</si>
  <si>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</si>
  <si>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</si>
  <si>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</si>
  <si>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</si>
  <si>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</si>
  <si>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</si>
  <si>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</si>
  <si>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</si>
  <si>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</si>
  <si>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</si>
  <si>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</si>
  <si>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</si>
  <si>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</si>
  <si>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</si>
  <si>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</si>
  <si>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</si>
  <si>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</si>
  <si>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</si>
  <si>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</si>
  <si>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</si>
  <si>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</si>
  <si>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</si>
  <si>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</si>
  <si>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</si>
  <si>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</si>
  <si>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</si>
  <si>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</si>
  <si>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</si>
  <si>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</si>
  <si>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</si>
  <si>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</si>
  <si>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</si>
  <si>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</si>
  <si>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</si>
  <si>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</si>
  <si>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</si>
  <si>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</si>
  <si>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</si>
  <si>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</si>
  <si>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</si>
  <si>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</si>
  <si>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</si>
  <si>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</si>
  <si>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</si>
  <si>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</si>
  <si>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</si>
  <si>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</si>
  <si>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</si>
  <si>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</si>
  <si>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</si>
  <si>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</si>
  <si>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</si>
  <si>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</si>
  <si>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</si>
  <si>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</si>
  <si>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</si>
  <si>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</si>
  <si>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</si>
  <si>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</si>
  <si>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</si>
  <si>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</si>
  <si>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</si>
  <si>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</si>
  <si>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</si>
  <si>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</si>
  <si>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</si>
  <si>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</si>
  <si>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</si>
  <si>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</si>
  <si>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</si>
  <si>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</si>
  <si>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</si>
  <si>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</si>
  <si>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</si>
  <si>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</si>
  <si>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</si>
  <si>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</si>
  <si>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</si>
  <si>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</si>
  <si>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</si>
  <si>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</si>
  <si>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</si>
  <si>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</si>
  <si>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</si>
  <si>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</si>
  <si>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</si>
  <si>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</si>
  <si>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</si>
  <si>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</si>
  <si>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</si>
  <si>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</si>
  <si>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</si>
  <si>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</si>
  <si>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</si>
  <si>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</si>
  <si>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</si>
  <si>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</si>
  <si>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</si>
  <si>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</si>
  <si>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</si>
  <si>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</si>
  <si>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</si>
  <si>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</si>
  <si>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</si>
  <si>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</si>
  <si>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</si>
  <si>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</si>
  <si>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</si>
  <si>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</si>
  <si>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</si>
  <si>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</si>
  <si>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</si>
  <si>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</si>
  <si>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</si>
  <si>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</si>
  <si>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</si>
  <si>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</si>
  <si>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</si>
  <si>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</si>
  <si>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</si>
  <si>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</si>
  <si>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</si>
  <si>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</si>
  <si>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</si>
  <si>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</si>
  <si>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</si>
  <si>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</si>
  <si>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</si>
  <si>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</si>
  <si>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</si>
  <si>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</si>
  <si>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</si>
  <si>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</si>
  <si>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</si>
  <si>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</si>
  <si>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</si>
  <si>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</si>
  <si>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</si>
  <si>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</si>
  <si>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</si>
  <si>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</si>
  <si>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</si>
  <si>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</si>
  <si>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</si>
  <si>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</si>
  <si>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</si>
  <si>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</si>
  <si>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</si>
  <si>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</si>
  <si>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</si>
  <si>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</si>
  <si>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</si>
  <si>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</si>
  <si>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</si>
  <si>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</si>
  <si>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</si>
  <si>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</si>
  <si>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</si>
  <si>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</si>
  <si>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</si>
  <si>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</si>
  <si>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</si>
  <si>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</si>
  <si>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</si>
  <si>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</si>
  <si>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</si>
  <si>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</si>
  <si>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</si>
  <si>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</si>
  <si>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</si>
  <si>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</si>
  <si>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</si>
  <si>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</si>
  <si>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</si>
  <si>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</si>
  <si>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</si>
  <si>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</si>
  <si>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</si>
  <si>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</si>
  <si>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</si>
  <si>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</si>
  <si>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</si>
  <si>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</si>
  <si>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</si>
  <si>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</si>
  <si>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</si>
  <si>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</si>
  <si>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</si>
  <si>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</si>
  <si>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</si>
  <si>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</si>
  <si>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</si>
  <si>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</si>
  <si>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</si>
  <si>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</si>
  <si>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</si>
  <si>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</si>
  <si>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</si>
  <si>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</si>
  <si>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</si>
  <si>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</si>
  <si>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</si>
  <si>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</si>
  <si>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</si>
  <si>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</si>
  <si>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</si>
  <si>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</si>
  <si>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</si>
  <si>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</si>
  <si>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</si>
  <si>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</si>
  <si>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</si>
  <si>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</si>
  <si>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</si>
  <si>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</si>
  <si>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</si>
  <si>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</si>
  <si>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</si>
  <si>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</si>
  <si>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</si>
  <si>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</si>
  <si>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</si>
  <si>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</si>
  <si>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</si>
  <si>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</si>
  <si>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</si>
  <si>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</si>
  <si>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</si>
  <si>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</si>
  <si>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</si>
  <si>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</si>
  <si>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</si>
  <si>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</si>
  <si>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</si>
  <si>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</si>
  <si>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</si>
  <si>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</si>
  <si>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</si>
  <si>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</si>
  <si>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</si>
  <si>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</si>
  <si>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</si>
  <si>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</si>
  <si>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</si>
  <si>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</si>
  <si>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</si>
  <si>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</si>
  <si>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</si>
  <si>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</si>
  <si>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</si>
  <si>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</si>
  <si>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</si>
  <si>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</si>
  <si>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</si>
  <si>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</si>
  <si>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</si>
  <si>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</si>
  <si>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</si>
  <si>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</si>
  <si>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</si>
  <si>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</si>
  <si>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</si>
  <si>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</si>
  <si>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</si>
  <si>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</si>
  <si>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</si>
  <si>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</si>
  <si>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</si>
  <si>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</si>
  <si>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</si>
  <si>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</si>
  <si>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</si>
  <si>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</si>
  <si>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</si>
  <si>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</si>
  <si>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</si>
  <si>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</si>
  <si>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</si>
  <si>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</si>
  <si>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</si>
  <si>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</si>
  <si>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</si>
  <si>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</si>
  <si>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</si>
  <si>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</si>
  <si>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</si>
  <si>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</si>
  <si>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</si>
  <si>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</si>
  <si>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</si>
  <si>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</si>
  <si>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</si>
  <si>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</si>
  <si>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</si>
  <si>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</si>
  <si>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</si>
  <si>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</si>
  <si>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</si>
  <si>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</si>
  <si>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</si>
  <si>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</si>
  <si>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</si>
  <si>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</si>
  <si>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</si>
  <si>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</si>
  <si>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</si>
  <si>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</si>
  <si>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</si>
  <si>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</si>
  <si>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</si>
  <si>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</si>
  <si>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</si>
  <si>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</si>
  <si>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</si>
  <si>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</si>
  <si>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</si>
  <si>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</si>
  <si>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</si>
  <si>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</si>
  <si>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</si>
  <si>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</si>
  <si>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</si>
  <si>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</si>
  <si>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</si>
  <si>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</si>
  <si>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</si>
  <si>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</si>
  <si>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</si>
  <si>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</si>
  <si>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</si>
  <si>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</si>
  <si>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</si>
  <si>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</si>
  <si>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</si>
  <si>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</si>
  <si>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</si>
  <si>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</si>
  <si>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</si>
  <si>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</si>
  <si>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</si>
  <si>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</si>
  <si>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</si>
  <si>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</si>
  <si>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</si>
  <si>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</si>
  <si>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</si>
  <si>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</si>
  <si>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</si>
  <si>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</si>
  <si>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</si>
  <si>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</si>
  <si>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</si>
  <si>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</si>
  <si>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</si>
  <si>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</si>
  <si>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</si>
  <si>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</si>
  <si>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</si>
  <si>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</si>
  <si>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</si>
  <si>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</si>
  <si>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</si>
  <si>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</si>
  <si>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</si>
  <si>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</si>
  <si>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</si>
  <si>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</si>
  <si>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</si>
  <si>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</si>
  <si>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</si>
  <si>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</si>
  <si>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</si>
  <si>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</si>
  <si>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</si>
  <si>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</si>
  <si>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</si>
  <si>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</si>
  <si>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</si>
  <si>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</si>
  <si>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</si>
  <si>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</si>
  <si>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</si>
  <si>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</si>
  <si>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</si>
  <si>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</si>
  <si>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</si>
  <si>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</si>
  <si>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</si>
  <si>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</si>
  <si>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</si>
  <si>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</si>
  <si>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</si>
  <si>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</si>
  <si>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</si>
  <si>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</si>
  <si>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</si>
  <si>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</si>
  <si>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</si>
  <si>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</si>
  <si>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</si>
  <si>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</si>
  <si>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</si>
  <si>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</si>
  <si>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</si>
  <si>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</si>
  <si>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</si>
  <si>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</si>
  <si>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</si>
  <si>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</si>
  <si>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</si>
  <si>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</si>
  <si>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</si>
  <si>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</si>
  <si>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</si>
  <si>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</si>
  <si>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</si>
  <si>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</si>
  <si>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</si>
  <si>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</si>
  <si>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</si>
  <si>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</si>
  <si>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</si>
  <si>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</si>
  <si>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</si>
  <si>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</si>
  <si>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</si>
  <si>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</si>
  <si>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</si>
  <si>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</si>
  <si>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</si>
  <si>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</si>
  <si>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</si>
  <si>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</si>
  <si>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</si>
  <si>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</si>
  <si>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</si>
  <si>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</si>
  <si>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</si>
  <si>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</si>
  <si>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</si>
  <si>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</si>
  <si>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</si>
  <si>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</si>
  <si>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</si>
  <si>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</si>
  <si>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</si>
  <si>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</si>
  <si>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</si>
  <si>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</si>
  <si>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</si>
  <si>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</si>
  <si>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</si>
  <si>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</si>
  <si>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</si>
  <si>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</si>
  <si>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</si>
  <si>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</si>
  <si>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</si>
  <si>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</si>
  <si>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</si>
  <si>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</si>
  <si>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</si>
  <si>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</si>
  <si>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</si>
  <si>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</si>
  <si>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</si>
  <si>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</si>
  <si>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</si>
  <si>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</si>
  <si>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</si>
  <si>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</si>
  <si>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</si>
  <si>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</si>
  <si>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</si>
  <si>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</si>
  <si>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</si>
  <si>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</si>
  <si>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</si>
  <si>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</si>
  <si>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</si>
  <si>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</si>
  <si>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</si>
  <si>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</si>
  <si>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</si>
  <si>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</si>
  <si>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</si>
  <si>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</si>
  <si>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</si>
  <si>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</si>
  <si>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</si>
  <si>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</si>
  <si>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</si>
  <si>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</si>
  <si>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</si>
  <si>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</si>
  <si>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</si>
  <si>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</si>
  <si>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</si>
  <si>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</si>
  <si>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</si>
  <si>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</si>
  <si>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</si>
  <si>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</si>
  <si>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</si>
  <si>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</si>
  <si>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</si>
  <si>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</si>
  <si>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</si>
  <si>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</si>
  <si>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</si>
  <si>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</si>
  <si>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</si>
  <si>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</si>
  <si>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</si>
  <si>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</si>
  <si>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</si>
  <si>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</si>
  <si>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</si>
  <si>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</si>
  <si>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</si>
  <si>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</si>
  <si>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</si>
  <si>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</si>
  <si>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</si>
  <si>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</si>
  <si>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</si>
  <si>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</si>
  <si>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</si>
  <si>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</si>
  <si>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</si>
  <si>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</si>
  <si>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</si>
  <si>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</si>
  <si>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</si>
  <si>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</si>
  <si>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</si>
  <si>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</si>
  <si>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</si>
  <si>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</si>
  <si>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</si>
  <si>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</si>
  <si>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</si>
  <si>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</si>
  <si>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</si>
  <si>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</si>
  <si>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</si>
  <si>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</si>
  <si>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</si>
  <si>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</si>
  <si>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</si>
  <si>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</si>
  <si>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</si>
  <si>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</si>
  <si>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</si>
  <si>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</si>
  <si>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</si>
  <si>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</si>
  <si>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</si>
  <si>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</si>
  <si>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</si>
  <si>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</si>
  <si>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</si>
  <si>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</si>
  <si>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</si>
  <si>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</si>
  <si>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</si>
  <si>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</si>
  <si>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</si>
  <si>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</si>
  <si>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</si>
  <si>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</si>
  <si>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</si>
  <si>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</si>
  <si>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</si>
  <si>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</si>
  <si>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</si>
  <si>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</si>
  <si>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</si>
  <si>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</si>
  <si>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</si>
  <si>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</si>
  <si>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</si>
  <si>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</si>
  <si>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</si>
  <si>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</si>
  <si>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</si>
  <si>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</si>
  <si>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</si>
  <si>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</si>
  <si>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</si>
  <si>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</si>
  <si>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</si>
  <si>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</si>
  <si>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</si>
  <si>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</si>
  <si>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</si>
  <si>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</si>
  <si>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</si>
  <si>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</si>
  <si>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</si>
  <si>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</si>
  <si>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</si>
  <si>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</si>
  <si>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</si>
  <si>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</si>
  <si>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</si>
  <si>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</si>
  <si>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</si>
  <si>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</si>
  <si>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</si>
  <si>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</si>
  <si>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</si>
  <si>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</si>
  <si>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</si>
  <si>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</si>
  <si>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</si>
  <si>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</si>
  <si>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</si>
  <si>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</si>
  <si>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</si>
  <si>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</si>
  <si>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</si>
  <si>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</si>
  <si>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</si>
  <si>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</si>
  <si>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</si>
  <si>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</si>
  <si>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</si>
  <si>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</si>
  <si>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</si>
  <si>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</si>
  <si>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</si>
  <si>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</si>
  <si>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</si>
  <si>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</si>
  <si>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</si>
  <si>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</si>
  <si>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</si>
  <si>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</si>
  <si>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</si>
  <si>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</si>
  <si>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</si>
  <si>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</si>
  <si>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</si>
  <si>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</si>
  <si>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</si>
  <si>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</si>
  <si>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</si>
  <si>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</si>
  <si>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</si>
  <si>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</si>
  <si>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</si>
  <si>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</si>
  <si>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</si>
  <si>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</si>
  <si>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</si>
  <si>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</si>
  <si>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</si>
  <si>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</si>
  <si>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</si>
  <si>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</si>
  <si>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</si>
  <si>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</si>
  <si>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</si>
  <si>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</si>
  <si>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</si>
  <si>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</si>
  <si>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</si>
  <si>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</si>
  <si>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</si>
  <si>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</si>
  <si>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</si>
  <si>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</si>
  <si>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</si>
  <si>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</si>
  <si>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</si>
  <si>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</si>
  <si>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</si>
  <si>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</si>
  <si>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</si>
  <si>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</si>
  <si>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</si>
  <si>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</si>
  <si>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</si>
  <si>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</si>
  <si>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</si>
  <si>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</si>
  <si>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</si>
  <si>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</si>
  <si>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</si>
  <si>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</si>
  <si>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</si>
  <si>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</si>
  <si>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</si>
  <si>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</si>
  <si>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</si>
  <si>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</si>
  <si>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</si>
  <si>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</si>
  <si>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</si>
  <si>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</si>
  <si>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</si>
  <si>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</si>
  <si>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</si>
  <si>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</si>
  <si>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</si>
  <si>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</si>
  <si>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</si>
  <si>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</si>
  <si>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</si>
  <si>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</si>
  <si>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</si>
  <si>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</si>
  <si>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</si>
  <si>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</si>
  <si>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</si>
  <si>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</si>
  <si>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</si>
  <si>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</si>
  <si>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</si>
  <si>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</si>
  <si>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</si>
  <si>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</si>
  <si>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</si>
  <si>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</si>
  <si>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</si>
  <si>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</si>
  <si>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</si>
  <si>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</si>
  <si>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</si>
  <si>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</si>
  <si>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</si>
  <si>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</si>
  <si>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</si>
  <si>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</si>
  <si>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</si>
  <si>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</si>
  <si>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</si>
  <si>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</si>
  <si>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</si>
  <si>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</si>
  <si>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</si>
  <si>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</si>
  <si>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</si>
  <si>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</si>
  <si>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</si>
  <si>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</si>
  <si>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</si>
  <si>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</si>
  <si>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</si>
  <si>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</si>
  <si>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</si>
  <si>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</si>
  <si>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</si>
  <si>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</si>
  <si>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</si>
  <si>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</si>
  <si>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</si>
  <si>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</si>
  <si>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</si>
  <si>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</si>
  <si>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</si>
  <si>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</si>
  <si>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</si>
  <si>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</si>
  <si>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</si>
  <si>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</si>
  <si>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</si>
  <si>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</si>
  <si>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</si>
  <si>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</si>
  <si>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</si>
  <si>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</si>
  <si>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</si>
  <si>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</si>
  <si>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</si>
  <si>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</si>
  <si>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</si>
  <si>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</si>
  <si>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</si>
  <si>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</si>
  <si>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</si>
  <si>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</si>
  <si>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</si>
  <si>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</si>
  <si>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</si>
  <si>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</si>
  <si>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</si>
  <si>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</si>
  <si>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</si>
  <si>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</si>
  <si>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</si>
  <si>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</si>
  <si>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</si>
  <si>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</si>
  <si>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</si>
  <si>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</si>
  <si>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</si>
  <si>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</si>
  <si>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</si>
  <si>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</si>
  <si>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</si>
  <si>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</si>
  <si>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</si>
  <si>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</si>
  <si>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</si>
  <si>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</si>
  <si>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</si>
  <si>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</si>
  <si>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</si>
  <si>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</si>
  <si>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</si>
  <si>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</si>
  <si>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</si>
  <si>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</si>
  <si>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</si>
  <si>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</si>
  <si>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</si>
  <si>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</si>
  <si>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</si>
  <si>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</si>
  <si>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</si>
  <si>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</si>
  <si>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</si>
  <si>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</si>
  <si>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</si>
  <si>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</si>
  <si>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</si>
  <si>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</si>
  <si>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</si>
  <si>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</si>
  <si>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</si>
  <si>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</si>
  <si>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</si>
  <si>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</si>
  <si>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</si>
  <si>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</si>
  <si>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</si>
  <si>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</si>
  <si>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</si>
  <si>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</si>
  <si>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</si>
  <si>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</si>
  <si>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</si>
  <si>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</si>
  <si>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</si>
  <si>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</si>
  <si>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</si>
  <si>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</si>
  <si>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</si>
  <si>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</si>
  <si>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</si>
  <si>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</si>
  <si>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</si>
  <si>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</si>
  <si>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</si>
  <si>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</si>
  <si>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</si>
  <si>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</si>
  <si>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</si>
  <si>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</si>
  <si>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</si>
  <si>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</si>
  <si>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</si>
  <si>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</si>
  <si>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</si>
  <si>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</si>
  <si>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</si>
  <si>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</si>
  <si>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</si>
  <si>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</si>
  <si>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</si>
  <si>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</si>
  <si>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</si>
  <si>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</si>
  <si>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</si>
  <si>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</si>
  <si>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</si>
  <si>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</si>
  <si>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</si>
  <si>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</si>
  <si>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</si>
  <si>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</si>
  <si>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</si>
  <si>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</si>
  <si>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</si>
  <si>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</si>
  <si>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</si>
  <si>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</si>
  <si>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</si>
  <si>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</si>
  <si>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</si>
  <si>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</si>
  <si>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</si>
  <si>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</si>
  <si>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</si>
  <si>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</si>
  <si>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</si>
  <si>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</si>
  <si>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</si>
  <si>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</si>
  <si>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</si>
  <si>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</si>
  <si>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</si>
  <si>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</si>
  <si>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</si>
  <si>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</si>
  <si>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</si>
  <si>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</si>
  <si>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</si>
  <si>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</si>
  <si>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</si>
  <si>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</si>
  <si>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</si>
  <si>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</si>
  <si>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</si>
  <si>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</si>
  <si>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</si>
  <si>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</si>
  <si>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</si>
  <si>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</si>
  <si>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</si>
  <si>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</si>
  <si>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</si>
  <si>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</si>
  <si>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</si>
  <si>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</si>
  <si>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</si>
  <si>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</si>
  <si>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</si>
  <si>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</si>
  <si>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</si>
  <si>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</si>
  <si>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</si>
  <si>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</si>
  <si>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</si>
  <si>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</si>
  <si>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</si>
  <si>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</si>
  <si>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</si>
  <si>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</si>
  <si>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</si>
  <si>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</si>
  <si>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</si>
  <si>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</si>
  <si>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</si>
  <si>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</si>
  <si>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</si>
  <si>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</si>
  <si>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</si>
  <si>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</si>
  <si>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</si>
  <si>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</si>
  <si>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</si>
  <si>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</si>
  <si>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</si>
  <si>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</si>
  <si>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</si>
  <si>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</si>
  <si>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</si>
  <si>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</si>
  <si>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</si>
  <si>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</si>
  <si>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</si>
  <si>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</si>
  <si>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</si>
  <si>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</si>
  <si>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</si>
  <si>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</si>
  <si>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</si>
  <si>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</si>
  <si>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</si>
  <si>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</si>
  <si>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</si>
  <si>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</si>
  <si>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</si>
  <si>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</si>
  <si>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</si>
  <si>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</si>
  <si>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</si>
  <si>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</si>
  <si>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</si>
  <si>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</si>
  <si>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</si>
  <si>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</si>
  <si>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</si>
  <si>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</si>
  <si>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</si>
  <si>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</si>
  <si>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</si>
  <si>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</si>
  <si>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</si>
  <si>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</si>
  <si>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</si>
  <si>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</si>
  <si>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</si>
  <si>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</si>
  <si>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</si>
  <si>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</si>
  <si>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</si>
  <si>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</si>
  <si>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</si>
  <si>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</si>
  <si>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</si>
  <si>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</si>
  <si>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</si>
  <si>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</si>
  <si>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</si>
  <si>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</si>
  <si>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</si>
  <si>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</si>
  <si>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</si>
  <si>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</si>
  <si>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</si>
  <si>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</si>
  <si>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</si>
  <si>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</si>
  <si>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</si>
  <si>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</si>
  <si>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</si>
  <si>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</si>
  <si>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</si>
  <si>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</si>
  <si>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</si>
  <si>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</si>
  <si>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</si>
  <si>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</si>
  <si>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</si>
  <si>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</si>
  <si>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</si>
  <si>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</si>
  <si>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</si>
  <si>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</si>
  <si>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</si>
  <si>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</si>
  <si>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</si>
  <si>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</si>
  <si>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</si>
  <si>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</si>
  <si>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</si>
  <si>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</si>
  <si>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</si>
  <si>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</si>
  <si>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</si>
  <si>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</si>
  <si>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</si>
  <si>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</si>
  <si>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</si>
  <si>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</si>
  <si>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</si>
  <si>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</si>
  <si>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</si>
  <si>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</si>
  <si>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</si>
  <si>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</si>
  <si>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</si>
  <si>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</si>
  <si>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</si>
  <si>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</si>
  <si>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</si>
  <si>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</si>
  <si>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</si>
  <si>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</si>
  <si>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</si>
  <si>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</si>
  <si>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</si>
  <si>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</si>
  <si>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</si>
  <si>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</si>
  <si>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</si>
  <si>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</si>
  <si>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</si>
  <si>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</si>
  <si>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</si>
  <si>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</si>
  <si>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</si>
  <si>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</si>
  <si>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</si>
  <si>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</si>
  <si>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</si>
  <si>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</si>
  <si>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</si>
  <si>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</si>
  <si>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</si>
  <si>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</si>
  <si>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</si>
  <si>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</si>
  <si>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</si>
  <si>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</si>
  <si>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</si>
  <si>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</si>
  <si>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</si>
  <si>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</si>
  <si>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</si>
  <si>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</si>
  <si>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</si>
  <si>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</si>
  <si>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</si>
  <si>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</si>
  <si>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</si>
  <si>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</si>
  <si>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</si>
  <si>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</si>
  <si>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</si>
  <si>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</si>
  <si>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</si>
  <si>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</si>
  <si>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</si>
  <si>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</si>
  <si>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</si>
  <si>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</si>
  <si>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</si>
  <si>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</si>
  <si>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</si>
  <si>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</si>
  <si>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</si>
  <si>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</si>
  <si>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</si>
  <si>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</si>
  <si>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</si>
  <si>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</si>
  <si>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</si>
  <si>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</si>
  <si>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</si>
  <si>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</si>
  <si>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</si>
  <si>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</si>
  <si>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</si>
  <si>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</si>
  <si>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</si>
  <si>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</si>
  <si>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</si>
  <si>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</si>
  <si>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</si>
  <si>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</si>
  <si>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</si>
  <si>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</si>
  <si>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</si>
  <si>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</si>
  <si>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</si>
  <si>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</si>
  <si>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</si>
  <si>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</si>
  <si>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</si>
  <si>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</si>
  <si>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</si>
  <si>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</si>
  <si>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</si>
  <si>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</si>
  <si>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</si>
  <si>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</si>
  <si>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</si>
  <si>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</si>
  <si>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</si>
  <si>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</si>
  <si>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</si>
  <si>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</si>
  <si>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</si>
  <si>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</si>
  <si>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</si>
  <si>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</si>
  <si>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</si>
  <si>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</si>
  <si>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</si>
  <si>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</si>
  <si>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</si>
  <si>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</si>
  <si>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</si>
  <si>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</si>
  <si>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</si>
  <si>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</si>
  <si>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</si>
  <si>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</si>
  <si>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</si>
  <si>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</si>
  <si>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</si>
  <si>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</si>
  <si>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</si>
  <si>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</si>
  <si>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</si>
  <si>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</si>
  <si>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</si>
  <si>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</si>
  <si>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</si>
  <si>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</si>
  <si>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</si>
  <si>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</si>
  <si>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</si>
  <si>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</si>
  <si>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</si>
  <si>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</si>
  <si>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</si>
  <si>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</si>
  <si>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</si>
  <si>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</si>
  <si>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</si>
  <si>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</si>
  <si>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</si>
  <si>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</si>
  <si>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</si>
  <si>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</si>
  <si>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</si>
  <si>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</si>
  <si>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</si>
  <si>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</si>
  <si>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</si>
  <si>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</si>
  <si>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</si>
  <si>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</si>
  <si>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</si>
  <si>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</si>
  <si>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</si>
  <si>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</si>
  <si>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</si>
  <si>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</si>
  <si>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</si>
  <si>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</si>
  <si>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</si>
  <si>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</si>
  <si>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</si>
  <si>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</si>
  <si>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</si>
  <si>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</si>
  <si>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</si>
  <si>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</si>
  <si>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</si>
  <si>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</si>
  <si>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</si>
  <si>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</si>
  <si>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</si>
  <si>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</si>
  <si>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</si>
  <si>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</si>
  <si>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</si>
  <si>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</si>
  <si>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</si>
  <si>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</si>
  <si>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</si>
  <si>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</si>
  <si>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</si>
  <si>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</si>
  <si>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</si>
  <si>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</si>
  <si>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</si>
  <si>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</si>
  <si>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</si>
  <si>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</si>
  <si>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</si>
  <si>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</si>
  <si>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</si>
  <si>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</si>
  <si>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</si>
  <si>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</si>
  <si>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</si>
  <si>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</si>
  <si>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</si>
  <si>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</si>
  <si>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</si>
  <si>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</si>
  <si>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</si>
  <si>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</si>
  <si>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</si>
  <si>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</si>
  <si>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</si>
  <si>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</si>
  <si>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</si>
  <si>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</si>
  <si>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</si>
  <si>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</si>
  <si>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</si>
  <si>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</si>
  <si>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</si>
  <si>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</si>
  <si>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</si>
  <si>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</si>
  <si>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</si>
  <si>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</si>
  <si>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</si>
  <si>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</si>
  <si>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</si>
  <si>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</si>
  <si>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</si>
  <si>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</si>
  <si>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</si>
  <si>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</si>
  <si>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</si>
  <si>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</si>
  <si>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</si>
  <si>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</si>
  <si>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</si>
  <si>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</si>
  <si>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</si>
  <si>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</si>
  <si>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</si>
  <si>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</si>
  <si>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</si>
  <si>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</si>
  <si>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</si>
  <si>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</si>
  <si>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</si>
  <si>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</si>
  <si>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</si>
  <si>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</si>
  <si>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</si>
  <si>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</si>
  <si>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</si>
  <si>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</si>
  <si>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</si>
  <si>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</si>
  <si>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</si>
  <si>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</si>
  <si>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</si>
  <si>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</si>
  <si>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</si>
  <si>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</si>
  <si>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</si>
  <si>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</si>
  <si>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</si>
  <si>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</si>
  <si>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</si>
  <si>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</si>
  <si>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</si>
  <si>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</si>
  <si>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</si>
  <si>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</si>
  <si>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</si>
  <si>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</si>
  <si>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</si>
  <si>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</si>
  <si>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</si>
  <si>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</si>
  <si>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</si>
  <si>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</si>
  <si>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</si>
  <si>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</si>
  <si>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</si>
  <si>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</si>
  <si>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</si>
  <si>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</si>
  <si>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</si>
  <si>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</si>
  <si>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</si>
  <si>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</si>
  <si>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</si>
  <si>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</si>
  <si>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</si>
  <si>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</si>
  <si>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</si>
  <si>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</si>
  <si>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</si>
  <si>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</si>
  <si>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</si>
  <si>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</si>
  <si>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</si>
  <si>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</si>
  <si>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</si>
  <si>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</si>
  <si>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</si>
  <si>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</si>
  <si>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</si>
  <si>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</si>
  <si>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</si>
  <si>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</si>
  <si>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</si>
  <si>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</si>
  <si>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</si>
  <si>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</si>
  <si>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</si>
  <si>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</si>
  <si>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</si>
  <si>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</si>
  <si>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</si>
  <si>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</si>
  <si>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</si>
  <si>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</si>
  <si>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</si>
  <si>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</si>
  <si>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</si>
  <si>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</si>
  <si>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</si>
  <si>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</si>
  <si>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</si>
  <si>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</si>
  <si>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</si>
  <si>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</si>
  <si>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</si>
  <si>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</si>
  <si>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</si>
  <si>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</si>
  <si>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</si>
  <si>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</si>
  <si>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</si>
  <si>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</si>
  <si>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</si>
  <si>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</si>
  <si>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</si>
  <si>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</si>
  <si>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</si>
  <si>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</si>
  <si>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</si>
  <si>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</si>
  <si>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</si>
  <si>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</si>
  <si>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</si>
  <si>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</si>
  <si>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</si>
  <si>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</si>
  <si>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</si>
  <si>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</si>
  <si>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</si>
  <si>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</si>
  <si>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</si>
  <si>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</si>
  <si>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</si>
  <si>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</si>
  <si>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</si>
  <si>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</si>
  <si>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</si>
  <si>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</si>
  <si>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</si>
  <si>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</si>
  <si>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</si>
  <si>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</si>
  <si>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</si>
  <si>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</si>
  <si>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</si>
  <si>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</si>
  <si>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</si>
  <si>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</si>
  <si>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</si>
  <si>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</si>
  <si>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</si>
  <si>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</si>
  <si>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</si>
  <si>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</si>
  <si>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</si>
  <si>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</si>
  <si>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</si>
  <si>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</si>
  <si>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</si>
  <si>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</si>
  <si>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</si>
  <si>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</si>
  <si>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</si>
  <si>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</si>
  <si>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</si>
  <si>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</si>
  <si>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</si>
  <si>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</si>
  <si>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</si>
  <si>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</si>
  <si>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</si>
  <si>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</si>
  <si>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</si>
  <si>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</si>
  <si>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</si>
  <si>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</si>
  <si>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</si>
  <si>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</si>
  <si>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</si>
  <si>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</si>
  <si>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</si>
  <si>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</si>
  <si>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</si>
  <si>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</si>
  <si>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</si>
  <si>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</si>
  <si>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</si>
  <si>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</si>
  <si>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</si>
  <si>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</si>
  <si>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</si>
  <si>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</si>
  <si>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</si>
  <si>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</si>
  <si>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</si>
  <si>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</si>
  <si>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</si>
  <si>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</si>
  <si>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</si>
  <si>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</si>
  <si>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</si>
  <si>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</si>
  <si>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</si>
  <si>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</si>
  <si>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</si>
  <si>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</si>
  <si>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</si>
  <si>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</si>
  <si>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</si>
  <si>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</si>
  <si>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</si>
  <si>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</si>
  <si>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</si>
  <si>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</si>
  <si>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</si>
  <si>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</si>
  <si>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</si>
  <si>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</si>
  <si>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</si>
  <si>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</si>
  <si>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</si>
  <si>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</si>
  <si>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</si>
  <si>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</si>
  <si>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</si>
  <si>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</si>
  <si>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</si>
  <si>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</si>
  <si>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</si>
  <si>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</si>
  <si>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</si>
  <si>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</si>
  <si>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</si>
  <si>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</si>
  <si>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</si>
  <si>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</si>
  <si>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</si>
  <si>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</si>
  <si>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</si>
  <si>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</si>
  <si>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</si>
  <si>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</si>
  <si>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</si>
  <si>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</si>
  <si>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</si>
  <si>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</si>
  <si>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</si>
  <si>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</si>
  <si>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</si>
  <si>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</si>
  <si>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</si>
  <si>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</si>
  <si>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</si>
  <si>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</si>
  <si>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</si>
  <si>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</si>
  <si>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</si>
  <si>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</si>
  <si>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</si>
  <si>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</si>
  <si>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</si>
  <si>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</si>
  <si>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</si>
  <si>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</si>
  <si>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</si>
  <si>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</si>
  <si>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</si>
  <si>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</si>
  <si>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</si>
  <si>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</si>
  <si>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</si>
  <si>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</si>
  <si>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</si>
  <si>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</si>
  <si>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</si>
  <si>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</si>
  <si>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</si>
  <si>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</si>
  <si>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</si>
  <si>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</si>
  <si>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</si>
  <si>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</si>
  <si>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</si>
  <si>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</si>
  <si>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</si>
  <si>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</si>
  <si>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</si>
  <si>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</si>
  <si>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</si>
  <si>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</si>
  <si>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</si>
  <si>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</si>
  <si>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</si>
  <si>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</si>
  <si>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</si>
  <si>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</si>
  <si>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</si>
  <si>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</si>
  <si>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</si>
  <si>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</si>
  <si>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</si>
  <si>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</si>
  <si>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</si>
  <si>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</si>
  <si>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</si>
  <si>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</si>
  <si>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</si>
  <si>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</si>
  <si>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</si>
  <si>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</si>
  <si>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</si>
  <si>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</si>
  <si>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</si>
  <si>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</si>
  <si>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</si>
  <si>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</si>
  <si>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</si>
  <si>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</si>
  <si>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</si>
  <si>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</si>
  <si>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</si>
  <si>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</si>
  <si>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</si>
  <si>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</si>
  <si>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</si>
  <si>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</si>
  <si>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</si>
  <si>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</si>
  <si>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</si>
  <si>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</si>
  <si>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</si>
  <si>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</si>
  <si>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</si>
  <si>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</si>
  <si>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</si>
  <si>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</si>
  <si>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</si>
  <si>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</si>
  <si>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</si>
  <si>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</si>
  <si>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</si>
  <si>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</si>
  <si>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</si>
  <si>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</si>
  <si>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</si>
  <si>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</si>
  <si>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</si>
  <si>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</si>
  <si>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</si>
  <si>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</si>
  <si>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</si>
  <si>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</si>
  <si>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</si>
  <si>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</si>
  <si>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</si>
  <si>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</si>
  <si>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</si>
  <si>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</si>
  <si>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</si>
  <si>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</si>
  <si>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</si>
  <si>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</si>
  <si>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</si>
  <si>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</si>
  <si>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</si>
  <si>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</si>
  <si>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</si>
  <si>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</si>
  <si>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</si>
  <si>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</si>
  <si>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</si>
  <si>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</si>
  <si>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</si>
  <si>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</si>
  <si>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</si>
  <si>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</si>
  <si>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</si>
  <si>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</si>
  <si>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</si>
  <si>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</si>
  <si>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</si>
  <si>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</si>
  <si>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</si>
  <si>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</si>
  <si>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</si>
  <si>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</si>
  <si>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</si>
  <si>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</si>
  <si>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</si>
  <si>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</si>
  <si>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</si>
  <si>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</si>
  <si>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</si>
  <si>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</si>
  <si>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</si>
  <si>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</si>
  <si>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</si>
  <si>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</si>
  <si>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</si>
  <si>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</si>
  <si>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</si>
  <si>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</si>
  <si>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</si>
  <si>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</si>
  <si>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</si>
  <si>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</si>
  <si>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</si>
  <si>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</si>
  <si>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</si>
  <si>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</si>
  <si>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</si>
  <si>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</si>
  <si>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</si>
  <si>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</si>
  <si>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</si>
  <si>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</si>
  <si>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</si>
  <si>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</si>
  <si>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</si>
  <si>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</si>
  <si>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</si>
  <si>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</si>
  <si>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</si>
  <si>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</si>
  <si>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</si>
  <si>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</si>
  <si>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</si>
  <si>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</si>
  <si>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</si>
  <si>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</si>
  <si>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</si>
  <si>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</si>
  <si>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</si>
  <si>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</si>
  <si>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</si>
  <si>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</si>
  <si>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</si>
  <si>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</si>
  <si>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</si>
  <si>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</si>
  <si>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</si>
  <si>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</si>
  <si>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</si>
  <si>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</si>
  <si>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</si>
  <si>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</si>
  <si>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</si>
  <si>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</si>
  <si>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</si>
  <si>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</si>
  <si>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</si>
  <si>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</si>
  <si>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</si>
  <si>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</si>
  <si>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</si>
  <si>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</si>
  <si>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</si>
  <si>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</si>
  <si>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</si>
  <si>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</si>
  <si>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</si>
  <si>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</si>
  <si>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</si>
  <si>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</si>
  <si>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</si>
  <si>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</si>
  <si>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</si>
  <si>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</si>
  <si>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</si>
  <si>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</si>
  <si>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</si>
  <si>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</si>
  <si>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</si>
  <si>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</si>
  <si>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</si>
  <si>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</si>
  <si>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</si>
  <si>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</si>
  <si>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</si>
  <si>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</si>
  <si>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</si>
  <si>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</si>
  <si>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</si>
  <si>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</si>
  <si>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</si>
  <si>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</si>
  <si>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</si>
  <si>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</si>
  <si>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</si>
  <si>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</si>
  <si>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</si>
  <si>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</si>
  <si>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</si>
  <si>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</si>
  <si>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</si>
  <si>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</si>
  <si>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</si>
  <si>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</si>
  <si>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</si>
  <si>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</si>
  <si>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</si>
  <si>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</si>
  <si>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</si>
  <si>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</si>
  <si>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</si>
  <si>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</si>
  <si>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</si>
  <si>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</si>
  <si>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</si>
  <si>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</si>
  <si>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</si>
  <si>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</si>
  <si>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</si>
  <si>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</si>
  <si>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</si>
  <si>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</si>
  <si>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</si>
  <si>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</si>
  <si>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</si>
  <si>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</si>
  <si>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</si>
  <si>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</si>
  <si>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</si>
  <si>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</si>
  <si>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</si>
  <si>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</si>
  <si>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</si>
  <si>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</si>
  <si>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</si>
  <si>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</si>
  <si>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</si>
  <si>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</si>
  <si>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</si>
  <si>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</si>
  <si>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</si>
  <si>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</si>
  <si>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</si>
  <si>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</si>
  <si>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</si>
  <si>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</si>
  <si>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</si>
  <si>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</si>
  <si>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</si>
  <si>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</si>
  <si>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</si>
  <si>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</si>
  <si>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</si>
  <si>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</si>
  <si>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</si>
  <si>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</si>
  <si>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</si>
  <si>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</si>
  <si>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</si>
  <si>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</si>
  <si>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</si>
  <si>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</si>
  <si>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</si>
  <si>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</si>
  <si>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</si>
  <si>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</si>
  <si>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</si>
  <si>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</si>
  <si>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</si>
  <si>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</si>
  <si>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</si>
  <si>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</si>
  <si>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</si>
  <si>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</si>
  <si>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</si>
  <si>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</si>
  <si>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</si>
  <si>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</si>
  <si>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</si>
  <si>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</si>
  <si>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</si>
  <si>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</si>
  <si>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</si>
  <si>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</si>
  <si>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</si>
  <si>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</si>
  <si>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</si>
  <si>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</si>
  <si>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</si>
  <si>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</si>
  <si>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</si>
  <si>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</si>
  <si>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</si>
  <si>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</si>
  <si>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</si>
  <si>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</si>
  <si>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</si>
  <si>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</si>
  <si>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</si>
  <si>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</si>
  <si>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</si>
  <si>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</si>
  <si>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</si>
  <si>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</si>
  <si>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</si>
  <si>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</si>
  <si>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</si>
  <si>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</si>
  <si>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</si>
  <si>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</si>
  <si>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</si>
  <si>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</si>
  <si>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</si>
  <si>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</si>
  <si>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</si>
  <si>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</si>
  <si>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</si>
  <si>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</si>
  <si>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</si>
  <si>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</si>
  <si>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</si>
  <si>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</si>
  <si>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</si>
  <si>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</si>
  <si>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</si>
  <si>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</si>
  <si>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</si>
  <si>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</si>
  <si>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</si>
  <si>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</si>
  <si>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</si>
  <si>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</si>
  <si>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</si>
  <si>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</si>
  <si>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</si>
  <si>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</si>
  <si>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</si>
  <si>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</si>
  <si>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</si>
  <si>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</si>
  <si>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</si>
  <si>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</si>
  <si>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</si>
  <si>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</si>
  <si>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</si>
  <si>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</si>
  <si>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</si>
  <si>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</si>
  <si>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</si>
  <si>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</si>
  <si>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</si>
  <si>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</si>
  <si>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</si>
  <si>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</si>
  <si>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</si>
  <si>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</si>
  <si>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</si>
  <si>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</si>
  <si>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</si>
  <si>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</si>
  <si>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</si>
  <si>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</si>
  <si>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</si>
  <si>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</si>
  <si>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</si>
  <si>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</si>
  <si>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</si>
  <si>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</si>
  <si>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</si>
  <si>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</si>
  <si>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</si>
  <si>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</si>
  <si>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</si>
  <si>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</si>
  <si>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</si>
  <si>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</si>
  <si>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</si>
  <si>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</si>
  <si>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</si>
  <si>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</si>
  <si>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</si>
  <si>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</si>
  <si>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</si>
  <si>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</si>
  <si>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</si>
  <si>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</si>
  <si>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</si>
  <si>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</si>
  <si>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</si>
  <si>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</si>
  <si>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</si>
  <si>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</si>
  <si>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</si>
  <si>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</si>
  <si>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</si>
  <si>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</si>
  <si>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</si>
  <si>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</si>
  <si>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</si>
  <si>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</si>
  <si>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</si>
  <si>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</si>
  <si>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</si>
  <si>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</si>
  <si>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</si>
  <si>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</si>
  <si>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</si>
  <si>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</si>
  <si>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</si>
  <si>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</si>
  <si>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</si>
  <si>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</si>
  <si>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</si>
  <si>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</si>
  <si>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</si>
  <si>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</si>
  <si>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</si>
  <si>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</si>
  <si>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</si>
  <si>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</si>
  <si>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</si>
  <si>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</si>
  <si>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</si>
  <si>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</si>
  <si>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</si>
  <si>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</si>
  <si>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</si>
  <si>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</si>
  <si>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</si>
  <si>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</si>
  <si>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</si>
  <si>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</si>
  <si>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</si>
  <si>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</si>
  <si>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</si>
  <si>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</si>
  <si>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</si>
  <si>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</si>
  <si>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</si>
  <si>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</si>
  <si>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</si>
  <si>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</si>
  <si>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</si>
  <si>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</si>
  <si>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</si>
  <si>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</si>
  <si>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</si>
  <si>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</si>
  <si>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</si>
  <si>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</si>
  <si>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</si>
  <si>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</si>
  <si>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</si>
  <si>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</si>
  <si>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</si>
  <si>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</si>
  <si>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</si>
  <si>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</si>
  <si>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</si>
  <si>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</si>
  <si>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</si>
  <si>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</si>
  <si>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</si>
  <si>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</si>
  <si>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</si>
  <si>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</si>
  <si>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</si>
  <si>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</si>
  <si>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</si>
  <si>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</si>
  <si>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</si>
  <si>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</si>
  <si>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</si>
  <si>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</si>
  <si>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</si>
  <si>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</si>
  <si>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</si>
  <si>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</si>
  <si>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</si>
  <si>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</si>
  <si>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</si>
  <si>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</si>
  <si>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</si>
  <si>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</si>
  <si>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</si>
  <si>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</si>
  <si>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</si>
  <si>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</si>
  <si>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</si>
  <si>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</si>
  <si>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</si>
  <si>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</si>
  <si>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</si>
  <si>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</si>
  <si>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</si>
  <si>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</si>
  <si>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</si>
  <si>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</si>
  <si>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</si>
  <si>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</si>
  <si>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</si>
  <si>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</si>
  <si>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</si>
  <si>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</si>
  <si>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</si>
  <si>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</si>
  <si>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</si>
  <si>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</si>
  <si>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</si>
  <si>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</si>
  <si>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</si>
  <si>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</si>
  <si>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</si>
  <si>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</si>
  <si>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</si>
  <si>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</si>
  <si>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</si>
  <si>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</si>
  <si>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</si>
  <si>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</si>
  <si>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</si>
  <si>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</si>
  <si>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</si>
  <si>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</si>
  <si>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</si>
  <si>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</si>
  <si>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</si>
  <si>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</si>
  <si>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</si>
  <si>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</si>
  <si>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</si>
  <si>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</si>
  <si>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</si>
  <si>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</si>
  <si>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</si>
  <si>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</si>
  <si>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</si>
  <si>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</si>
  <si>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</si>
  <si>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</si>
  <si>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</si>
  <si>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</si>
  <si>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</si>
  <si>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</si>
  <si>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</si>
  <si>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</si>
  <si>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</si>
  <si>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</si>
  <si>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</si>
  <si>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</si>
  <si>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</si>
  <si>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</si>
  <si>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</si>
  <si>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</si>
  <si>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</si>
  <si>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</si>
  <si>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</si>
  <si>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</si>
  <si>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</si>
  <si>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</si>
  <si>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</si>
  <si>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</si>
  <si>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</si>
  <si>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</si>
  <si>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</si>
  <si>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</si>
  <si>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</si>
  <si>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</si>
  <si>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</si>
  <si>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</si>
  <si>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</si>
  <si>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</si>
  <si>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</si>
  <si>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</si>
  <si>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</si>
  <si>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</si>
  <si>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</si>
  <si>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</si>
  <si>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</si>
  <si>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</si>
  <si>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</si>
  <si>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</si>
  <si>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</si>
  <si>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</si>
  <si>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</si>
  <si>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</si>
  <si>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</si>
  <si>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</si>
  <si>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</si>
  <si>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</si>
  <si>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</si>
  <si>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</si>
  <si>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</si>
  <si>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</si>
  <si>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</si>
  <si>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</si>
  <si>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</si>
  <si>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</si>
  <si>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</si>
  <si>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</si>
  <si>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</si>
  <si>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</si>
  <si>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</si>
  <si>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</si>
  <si>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</si>
  <si>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</si>
  <si>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</si>
  <si>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</si>
  <si>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</si>
  <si>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</si>
  <si>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</si>
  <si>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</si>
  <si>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</si>
  <si>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</si>
  <si>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</si>
  <si>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</si>
  <si>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</si>
  <si>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</si>
  <si>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</si>
  <si>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</si>
  <si>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</si>
  <si>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</si>
  <si>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</si>
  <si>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</si>
  <si>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</si>
  <si>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</si>
  <si>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</si>
  <si>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</si>
  <si>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</si>
  <si>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</si>
  <si>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</si>
  <si>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</si>
  <si>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</si>
  <si>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</si>
  <si>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</si>
  <si>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</si>
  <si>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</si>
  <si>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</si>
  <si>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</si>
  <si>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</si>
  <si>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</si>
  <si>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</si>
  <si>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</si>
  <si>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</si>
  <si>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</si>
  <si>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</si>
  <si>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</si>
  <si>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</si>
  <si>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</si>
  <si>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</si>
  <si>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</si>
  <si>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</si>
  <si>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</si>
  <si>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</si>
  <si>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</si>
  <si>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</si>
  <si>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</si>
  <si>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</si>
  <si>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</si>
  <si>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</si>
  <si>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</si>
  <si>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</si>
  <si>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</si>
  <si>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</si>
  <si>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</si>
  <si>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</si>
  <si>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</si>
  <si>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</si>
  <si>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</si>
  <si>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</si>
  <si>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</si>
  <si>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</si>
  <si>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</si>
  <si>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</si>
  <si>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</si>
  <si>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</si>
  <si>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</si>
  <si>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</si>
  <si>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</si>
  <si>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</si>
  <si>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</si>
  <si>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</si>
  <si>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</si>
  <si>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</si>
  <si>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</si>
  <si>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</si>
  <si>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</si>
  <si>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</si>
  <si>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</si>
  <si>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</si>
  <si>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</si>
  <si>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</si>
  <si>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</si>
  <si>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</si>
  <si>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</si>
  <si>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</si>
  <si>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</si>
  <si>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</si>
  <si>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</si>
  <si>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</si>
  <si>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</si>
  <si>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</si>
  <si>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</si>
  <si>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</si>
  <si>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</si>
  <si>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</si>
  <si>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</si>
  <si>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</si>
  <si>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</si>
  <si>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</si>
  <si>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</si>
  <si>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</si>
  <si>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</si>
  <si>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</si>
  <si>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</si>
  <si>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</si>
  <si>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</si>
  <si>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</si>
  <si>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</si>
  <si>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</si>
  <si>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</si>
  <si>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</si>
  <si>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</si>
  <si>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</si>
  <si>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</si>
  <si>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</si>
  <si>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</si>
  <si>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</si>
  <si>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</si>
  <si>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</si>
  <si>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</si>
  <si>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</si>
  <si>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</si>
  <si>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</si>
  <si>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</si>
  <si>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</si>
  <si>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</si>
  <si>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</si>
  <si>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</si>
  <si>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</si>
  <si>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</si>
  <si>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</si>
  <si>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</si>
  <si>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</si>
  <si>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</si>
  <si>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</si>
  <si>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</si>
  <si>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</si>
  <si>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</si>
  <si>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</si>
  <si>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</si>
  <si>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</si>
  <si>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</si>
  <si>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</si>
  <si>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</si>
  <si>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</si>
  <si>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</si>
  <si>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</si>
  <si>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</si>
  <si>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</si>
  <si>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</si>
  <si>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</si>
  <si>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</si>
  <si>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</si>
  <si>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</si>
  <si>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</si>
  <si>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</si>
  <si>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</si>
  <si>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</si>
  <si>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</si>
  <si>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</si>
  <si>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</si>
  <si>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</si>
  <si>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</si>
  <si>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</si>
  <si>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</si>
  <si>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</si>
  <si>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</si>
  <si>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</si>
  <si>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</si>
  <si>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</si>
  <si>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</si>
  <si>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</si>
  <si>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</si>
  <si>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</si>
  <si>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</si>
  <si>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</si>
  <si>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</si>
  <si>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</si>
  <si>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</si>
  <si>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</si>
  <si>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</si>
  <si>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</si>
  <si>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</si>
  <si>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</si>
  <si>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</si>
  <si>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</si>
  <si>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</si>
  <si>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</si>
  <si>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</si>
  <si>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</si>
  <si>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</si>
  <si>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</si>
  <si>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</si>
  <si>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</si>
  <si>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</si>
  <si>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</si>
  <si>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</si>
  <si>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</si>
  <si>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</si>
  <si>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</si>
  <si>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</si>
  <si>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</si>
  <si>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</si>
  <si>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</si>
  <si>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</si>
  <si>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</si>
  <si>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</si>
  <si>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</si>
  <si>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</si>
  <si>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</si>
  <si>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</si>
  <si>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</si>
  <si>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</si>
  <si>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</si>
  <si>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</si>
  <si>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</si>
  <si>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</si>
  <si>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</si>
  <si>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</si>
  <si>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</si>
  <si>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</si>
  <si>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</si>
  <si>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</si>
  <si>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</si>
  <si>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</si>
  <si>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</si>
  <si>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</si>
  <si>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</si>
  <si>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</si>
  <si>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</si>
  <si>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</si>
  <si>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</si>
  <si>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</si>
  <si>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</si>
  <si>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</si>
  <si>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</si>
  <si>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</si>
  <si>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</si>
  <si>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</si>
  <si>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</si>
  <si>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</si>
  <si>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</si>
  <si>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</si>
  <si>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</si>
  <si>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</si>
  <si>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</si>
  <si>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</si>
  <si>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</si>
  <si>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</si>
  <si>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</si>
  <si>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</si>
  <si>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</si>
  <si>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</si>
  <si>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</si>
  <si>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</si>
  <si>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</si>
  <si>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</si>
  <si>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</si>
  <si>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</si>
  <si>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</si>
  <si>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</si>
  <si>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</si>
  <si>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</si>
  <si>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</si>
  <si>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</si>
  <si>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</si>
  <si>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</si>
  <si>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</si>
  <si>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</si>
  <si>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</si>
  <si>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</si>
  <si>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</si>
  <si>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</si>
  <si>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</si>
  <si>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</si>
  <si>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</si>
  <si>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</si>
  <si>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</si>
  <si>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</si>
  <si>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</si>
  <si>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</si>
  <si>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</si>
  <si>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</si>
  <si>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</si>
  <si>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</si>
  <si>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</si>
  <si>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</si>
  <si>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</si>
  <si>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</si>
  <si>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</si>
  <si>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</si>
  <si>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</si>
  <si>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</si>
  <si>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</si>
  <si>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</si>
  <si>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</si>
  <si>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</si>
  <si>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</si>
  <si>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</si>
  <si>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</si>
  <si>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</si>
  <si>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</si>
  <si>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</si>
  <si>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</si>
  <si>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</si>
  <si>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</si>
  <si>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</si>
  <si>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</si>
  <si>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</si>
  <si>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</si>
  <si>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</si>
  <si>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</si>
  <si>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</si>
  <si>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</si>
  <si>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</si>
  <si>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</si>
  <si>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</si>
  <si>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</si>
  <si>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</si>
  <si>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</si>
  <si>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</si>
  <si>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</si>
  <si>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</si>
  <si>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</si>
  <si>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</si>
  <si>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</si>
  <si>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</si>
  <si>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</si>
  <si>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</si>
  <si>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</si>
  <si>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</si>
  <si>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</si>
  <si>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</si>
  <si>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</si>
  <si>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</si>
  <si>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</si>
  <si>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</si>
  <si>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</si>
  <si>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</si>
  <si>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</si>
  <si>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</si>
  <si>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</si>
  <si>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</si>
  <si>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</si>
  <si>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</si>
  <si>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</si>
  <si>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</si>
  <si>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</si>
  <si>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</si>
  <si>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</si>
  <si>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</si>
  <si>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</si>
  <si>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</si>
  <si>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</si>
  <si>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</si>
  <si>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</si>
  <si>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</si>
  <si>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</si>
  <si>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</si>
  <si>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</si>
  <si>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</si>
  <si>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</si>
  <si>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</si>
  <si>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</si>
  <si>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</si>
  <si>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</si>
  <si>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</si>
  <si>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</si>
  <si>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</si>
  <si>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</si>
  <si>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</si>
  <si>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</si>
  <si>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</si>
  <si>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</si>
  <si>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</si>
  <si>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</si>
  <si>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</si>
  <si>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</si>
  <si>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</si>
  <si>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</si>
  <si>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</si>
  <si>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</si>
  <si>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</si>
  <si>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</si>
  <si>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</si>
  <si>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</si>
  <si>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</si>
  <si>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</si>
  <si>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</si>
  <si>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</si>
  <si>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</si>
  <si>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</si>
  <si>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</si>
  <si>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</si>
  <si>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</si>
  <si>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</si>
  <si>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</si>
  <si>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</si>
  <si>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</si>
  <si>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</si>
  <si>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</si>
  <si>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</si>
  <si>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</si>
  <si>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</si>
  <si>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</si>
  <si>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</si>
  <si>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</si>
  <si>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</si>
  <si>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</si>
  <si>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</si>
  <si>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</si>
  <si>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</si>
  <si>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</si>
  <si>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</si>
  <si>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</si>
  <si>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</si>
  <si>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</si>
  <si>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</si>
  <si>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</si>
  <si>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</si>
  <si>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</si>
  <si>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</si>
  <si>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</si>
  <si>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</si>
  <si>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</si>
  <si>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</si>
  <si>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</si>
  <si>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</si>
  <si>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</si>
  <si>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</si>
  <si>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</si>
  <si>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</si>
  <si>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</si>
  <si>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</si>
  <si>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</si>
  <si>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</si>
  <si>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</si>
  <si>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</si>
  <si>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</si>
  <si>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</si>
  <si>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</si>
  <si>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</si>
  <si>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</si>
  <si>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</si>
  <si>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</si>
  <si>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</si>
  <si>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</si>
  <si>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</si>
  <si>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</si>
  <si>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</si>
  <si>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</si>
  <si>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</si>
  <si>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</si>
  <si>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</si>
  <si>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</si>
  <si>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</si>
  <si>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</si>
  <si>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</si>
  <si>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</si>
  <si>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</si>
  <si>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</si>
  <si>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</si>
  <si>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</si>
  <si>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</si>
  <si>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</si>
  <si>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</si>
  <si>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</si>
  <si>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</si>
  <si>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</si>
  <si>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</si>
  <si>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</si>
  <si>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</si>
  <si>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</si>
  <si>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</si>
  <si>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</si>
  <si>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</si>
  <si>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</si>
  <si>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</si>
  <si>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</si>
  <si>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</si>
  <si>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</si>
  <si>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</si>
  <si>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</si>
  <si>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</si>
  <si>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</si>
  <si>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</si>
  <si>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</si>
  <si>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</si>
  <si>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</si>
  <si>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</si>
  <si>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</si>
  <si>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</si>
  <si>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</si>
  <si>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</si>
  <si>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</si>
  <si>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</si>
  <si>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</si>
  <si>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</si>
  <si>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</si>
  <si>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</si>
  <si>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</si>
  <si>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</si>
  <si>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</si>
  <si>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</si>
  <si>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</si>
  <si>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</si>
  <si>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</si>
  <si>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</si>
  <si>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</si>
  <si>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</si>
  <si>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</si>
  <si>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</si>
  <si>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</si>
  <si>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</si>
  <si>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</si>
  <si>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</si>
  <si>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</si>
  <si>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</si>
  <si>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</si>
  <si>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</si>
  <si>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</si>
  <si>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</si>
  <si>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</si>
  <si>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</si>
  <si>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</si>
  <si>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</si>
  <si>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</si>
  <si>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</si>
  <si>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</si>
  <si>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</si>
  <si>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</si>
  <si>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</si>
  <si>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</si>
  <si>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</si>
  <si>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</si>
  <si>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</si>
  <si>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</si>
  <si>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</si>
  <si>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</si>
  <si>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</si>
  <si>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</si>
  <si>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</si>
  <si>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</si>
  <si>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</si>
  <si>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</si>
  <si>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</si>
  <si>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</si>
  <si>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</si>
  <si>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</si>
  <si>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</si>
  <si>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</si>
  <si>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</si>
  <si>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</si>
  <si>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</si>
  <si>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</si>
  <si>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</si>
  <si>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</si>
  <si>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</si>
  <si>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</si>
  <si>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</si>
  <si>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</si>
  <si>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</si>
  <si>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</si>
  <si>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</si>
  <si>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</si>
  <si>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</si>
  <si>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</si>
  <si>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</si>
  <si>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</si>
  <si>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</si>
  <si>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</si>
  <si>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</si>
  <si>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</si>
  <si>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</si>
  <si>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</si>
  <si>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</si>
  <si>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</si>
  <si>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</si>
  <si>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</si>
  <si>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</si>
  <si>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</si>
  <si>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</si>
  <si>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</si>
  <si>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</si>
  <si>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</si>
  <si>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</si>
  <si>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</si>
  <si>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</si>
  <si>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</si>
  <si>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</si>
  <si>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</si>
  <si>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</si>
  <si>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</si>
  <si>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</si>
  <si>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</si>
  <si>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</si>
  <si>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</si>
  <si>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</si>
  <si>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</si>
  <si>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</si>
  <si>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</si>
  <si>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</si>
  <si>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</si>
  <si>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</si>
  <si>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</si>
  <si>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</si>
  <si>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</si>
  <si>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</si>
  <si>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</si>
  <si>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</si>
  <si>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</si>
  <si>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</si>
  <si>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</si>
  <si>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</si>
  <si>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</si>
  <si>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</si>
  <si>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</si>
  <si>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</si>
  <si>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</si>
  <si>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</si>
  <si>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</si>
  <si>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</si>
  <si>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</si>
  <si>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</si>
  <si>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</si>
  <si>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</si>
  <si>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</si>
  <si>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</si>
  <si>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</si>
  <si>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</si>
  <si>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</si>
  <si>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</si>
  <si>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</si>
  <si>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</si>
  <si>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</si>
  <si>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</si>
  <si>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</si>
  <si>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</si>
  <si>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</si>
  <si>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</si>
  <si>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</si>
  <si>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</si>
  <si>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</si>
  <si>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</si>
  <si>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</si>
  <si>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</si>
  <si>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</si>
  <si>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</si>
  <si>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</si>
  <si>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</si>
  <si>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</si>
  <si>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</si>
  <si>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</si>
  <si>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</si>
  <si>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</si>
  <si>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</si>
  <si>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</si>
  <si>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</si>
  <si>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</si>
  <si>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</si>
  <si>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</si>
  <si>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</si>
  <si>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</si>
  <si>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</si>
  <si>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</si>
  <si>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</si>
  <si>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</si>
  <si>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</si>
  <si>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</si>
  <si>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</si>
  <si>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</si>
  <si>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</si>
  <si>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</si>
  <si>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</si>
  <si>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</si>
  <si>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</si>
  <si>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</si>
  <si>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</si>
  <si>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</si>
  <si>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</si>
  <si>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</si>
  <si>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</si>
  <si>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</si>
  <si>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</si>
  <si>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</si>
  <si>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</si>
  <si>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</si>
  <si>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</si>
  <si>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</si>
  <si>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</si>
  <si>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</si>
  <si>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</si>
  <si>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</si>
  <si>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</si>
  <si>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</si>
  <si>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</si>
  <si>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</si>
  <si>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</si>
  <si>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</si>
  <si>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</si>
  <si>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</si>
  <si>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</si>
  <si>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</si>
  <si>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</si>
  <si>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</si>
  <si>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</si>
  <si>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</si>
  <si>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</si>
  <si>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</si>
  <si>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</si>
  <si>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</si>
  <si>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</si>
  <si>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</si>
  <si>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</si>
  <si>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</si>
  <si>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</si>
  <si>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</si>
  <si>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</si>
  <si>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</si>
  <si>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</si>
  <si>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</si>
  <si>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</si>
  <si>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</si>
  <si>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</si>
  <si>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</si>
  <si>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</si>
  <si>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</si>
  <si>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</si>
  <si>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</si>
  <si>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</si>
  <si>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</si>
  <si>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</si>
  <si>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</si>
  <si>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</si>
  <si>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</si>
  <si>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</si>
  <si>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</si>
  <si>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</si>
  <si>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</si>
  <si>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</si>
  <si>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</si>
  <si>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</si>
  <si>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</si>
  <si>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</si>
  <si>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</si>
  <si>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</si>
  <si>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</si>
  <si>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</si>
  <si>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</si>
  <si>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</si>
  <si>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</si>
  <si>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</si>
  <si>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</si>
  <si>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</si>
  <si>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</si>
  <si>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</si>
  <si>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</si>
  <si>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</si>
  <si>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</si>
  <si>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</si>
  <si>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</si>
  <si>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</si>
  <si>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</si>
  <si>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</si>
  <si>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</si>
  <si>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</si>
  <si>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</si>
  <si>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</si>
  <si>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</si>
  <si>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</si>
  <si>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</si>
  <si>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</si>
  <si>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</si>
  <si>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</si>
  <si>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</si>
  <si>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</si>
  <si>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</si>
  <si>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</si>
  <si>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</si>
  <si>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</si>
  <si>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</si>
  <si>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</si>
  <si>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</si>
  <si>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</si>
  <si>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</si>
  <si>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</si>
  <si>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</si>
  <si>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</si>
  <si>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</si>
  <si>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</si>
  <si>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</si>
  <si>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</si>
  <si>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</si>
  <si>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</si>
  <si>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</si>
  <si>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</si>
  <si>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</si>
  <si>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</si>
  <si>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</si>
  <si>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</si>
  <si>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</si>
  <si>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</si>
  <si>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</si>
  <si>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</si>
  <si>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</si>
  <si>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</si>
  <si>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</si>
  <si>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</si>
  <si>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</si>
  <si>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</si>
  <si>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</si>
  <si>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</si>
  <si>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</si>
  <si>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</si>
  <si>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</si>
  <si>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</si>
  <si>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</si>
  <si>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</si>
  <si>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</si>
  <si>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</si>
  <si>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</si>
  <si>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</si>
  <si>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</si>
  <si>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</si>
  <si>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</si>
  <si>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</si>
  <si>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</si>
  <si>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</si>
  <si>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</si>
  <si>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</si>
  <si>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</si>
  <si>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</si>
  <si>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</si>
  <si>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</si>
  <si>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</si>
  <si>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</si>
  <si>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</si>
  <si>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</si>
  <si>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</si>
  <si>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</si>
  <si>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</si>
  <si>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</si>
  <si>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</si>
  <si>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</si>
  <si>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</si>
  <si>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</si>
  <si>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</si>
  <si>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</si>
  <si>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</si>
  <si>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</si>
  <si>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</si>
  <si>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</si>
  <si>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</si>
  <si>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</si>
  <si>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</si>
  <si>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</si>
  <si>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</si>
  <si>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</si>
  <si>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</si>
  <si>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</si>
  <si>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</si>
  <si>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</si>
  <si>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</si>
  <si>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</si>
  <si>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</si>
  <si>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</si>
  <si>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</si>
  <si>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</si>
  <si>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</si>
  <si>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</si>
  <si>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</si>
  <si>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</si>
  <si>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</si>
  <si>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</si>
  <si>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</si>
  <si>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</si>
  <si>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</si>
  <si>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</si>
  <si>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</si>
  <si>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</si>
  <si>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</si>
  <si>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</si>
  <si>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</si>
  <si>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</si>
  <si>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</si>
  <si>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</si>
  <si>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</si>
  <si>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</si>
  <si>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</si>
  <si>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</si>
  <si>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</si>
  <si>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</si>
  <si>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</si>
  <si>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</si>
  <si>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</si>
  <si>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</si>
  <si>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</si>
  <si>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</si>
  <si>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</si>
  <si>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</si>
  <si>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</si>
  <si>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</si>
  <si>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</si>
  <si>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</si>
  <si>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</si>
  <si>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</si>
  <si>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</si>
  <si>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</si>
  <si>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</si>
  <si>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</si>
  <si>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</si>
  <si>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</si>
  <si>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</si>
  <si>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</si>
  <si>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</si>
  <si>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</si>
  <si>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</si>
  <si>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</si>
  <si>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</si>
  <si>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</si>
  <si>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</si>
  <si>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</si>
  <si>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</si>
  <si>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</si>
  <si>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</si>
  <si>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</si>
  <si>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</si>
  <si>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</si>
  <si>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</si>
  <si>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</si>
  <si>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</si>
  <si>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</si>
  <si>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</si>
  <si>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</si>
  <si>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</si>
  <si>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</si>
  <si>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</si>
  <si>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</si>
  <si>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</si>
  <si>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</si>
  <si>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</si>
  <si>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</si>
  <si>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</si>
  <si>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</si>
  <si>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</si>
  <si>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</si>
  <si>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</si>
  <si>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</si>
  <si>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</si>
  <si>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</si>
  <si>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</si>
  <si>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</si>
  <si>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</si>
  <si>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</si>
  <si>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</si>
  <si>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</si>
  <si>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</si>
  <si>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</si>
  <si>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</si>
  <si>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</si>
  <si>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</si>
  <si>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</si>
  <si>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</si>
  <si>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</si>
  <si>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</si>
  <si>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</si>
  <si>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</si>
  <si>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</si>
  <si>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</si>
  <si>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</si>
  <si>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</si>
  <si>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</si>
  <si>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</si>
  <si>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</si>
  <si>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</si>
  <si>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</si>
  <si>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</si>
  <si>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</si>
  <si>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</si>
  <si>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</si>
  <si>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</si>
  <si>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</si>
  <si>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</si>
  <si>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</si>
  <si>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</si>
  <si>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</si>
  <si>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</si>
  <si>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</si>
  <si>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</si>
  <si>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</si>
  <si>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</si>
  <si>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</si>
  <si>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</si>
  <si>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</si>
  <si>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</si>
  <si>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</si>
  <si>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</si>
  <si>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</si>
  <si>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</si>
  <si>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</si>
  <si>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</si>
  <si>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</si>
  <si>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</si>
  <si>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</si>
  <si>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</si>
  <si>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</si>
  <si>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</si>
  <si>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</si>
  <si>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</si>
  <si>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</si>
  <si>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</si>
  <si>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</si>
  <si>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</si>
  <si>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</si>
  <si>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</si>
  <si>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</si>
  <si>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</si>
  <si>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</si>
  <si>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</si>
  <si>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</si>
  <si>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</si>
  <si>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</si>
  <si>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</si>
  <si>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</si>
  <si>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</si>
  <si>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</si>
  <si>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</si>
  <si>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</si>
  <si>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</si>
  <si>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</si>
  <si>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</si>
  <si>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</si>
  <si>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</si>
  <si>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</si>
  <si>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</si>
  <si>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</si>
  <si>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</si>
  <si>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</si>
  <si>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</si>
  <si>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</si>
  <si>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</si>
  <si>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</si>
  <si>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</si>
  <si>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</si>
  <si>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</si>
  <si>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</si>
  <si>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</si>
  <si>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</si>
  <si>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</si>
  <si>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</si>
  <si>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</si>
  <si>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</si>
  <si>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</si>
  <si>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</si>
  <si>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</si>
  <si>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</si>
  <si>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</si>
  <si>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</si>
  <si>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</si>
  <si>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</si>
  <si>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</si>
  <si>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</si>
  <si>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</si>
  <si>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</si>
  <si>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</si>
  <si>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</si>
  <si>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</si>
  <si>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</si>
  <si>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</si>
  <si>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</si>
  <si>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</si>
  <si>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</si>
  <si>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</si>
  <si>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</si>
  <si>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</si>
  <si>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</si>
  <si>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</si>
  <si>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</si>
  <si>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</si>
  <si>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</si>
  <si>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</si>
  <si>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</si>
  <si>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</si>
  <si>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</si>
  <si>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</si>
  <si>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</si>
  <si>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</si>
  <si>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</si>
  <si>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</si>
  <si>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</si>
  <si>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</si>
  <si>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</si>
  <si>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</si>
  <si>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</si>
  <si>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</si>
  <si>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</si>
  <si>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</si>
  <si>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</si>
  <si>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</si>
  <si>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</si>
  <si>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</si>
  <si>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</si>
  <si>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</si>
  <si>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</si>
  <si>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</si>
  <si>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</si>
  <si>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</si>
  <si>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</si>
  <si>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</si>
  <si>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</si>
  <si>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</si>
  <si>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</si>
  <si>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</si>
  <si>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</si>
  <si>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</si>
  <si>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</si>
  <si>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</si>
  <si>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</si>
  <si>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</si>
  <si>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</si>
  <si>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</si>
  <si>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</si>
  <si>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</si>
  <si>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</si>
  <si>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</si>
  <si>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</si>
  <si>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</si>
  <si>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</si>
  <si>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</si>
  <si>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</si>
  <si>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</si>
  <si>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</si>
  <si>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</si>
  <si>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</si>
  <si>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</si>
  <si>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</si>
  <si>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</si>
  <si>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</si>
  <si>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</si>
  <si>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</si>
  <si>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</si>
  <si>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</si>
  <si>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</si>
  <si>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</si>
  <si>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</si>
  <si>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</si>
  <si>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</si>
  <si>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</si>
  <si>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</si>
  <si>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</si>
  <si>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</si>
  <si>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</si>
  <si>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</si>
  <si>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</si>
  <si>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</si>
  <si>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</si>
  <si>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</si>
  <si>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</si>
  <si>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</si>
  <si>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</si>
  <si>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</si>
  <si>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</si>
  <si>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</si>
  <si>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</si>
  <si>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</si>
  <si>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</si>
  <si>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</si>
  <si>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</si>
  <si>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</si>
  <si>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</si>
  <si>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</si>
  <si>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</si>
  <si>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</si>
  <si>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</si>
  <si>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</si>
  <si>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</si>
  <si>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</si>
  <si>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</si>
  <si>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</si>
  <si>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</si>
  <si>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</si>
  <si>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</si>
  <si>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</si>
  <si>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</si>
  <si>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</si>
  <si>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</si>
  <si>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</si>
  <si>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</si>
  <si>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</si>
  <si>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</si>
  <si>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</si>
  <si>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</si>
  <si>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</si>
  <si>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</si>
  <si>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</si>
  <si>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</si>
  <si>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</si>
  <si>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</si>
  <si>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</si>
  <si>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</si>
  <si>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</si>
  <si>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</si>
  <si>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</si>
  <si>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</si>
  <si>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</si>
  <si>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</si>
  <si>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</si>
  <si>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</si>
  <si>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</si>
  <si>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</si>
  <si>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</si>
  <si>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</si>
  <si>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</si>
  <si>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</si>
  <si>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</si>
  <si>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</si>
  <si>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</si>
  <si>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</si>
  <si>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</si>
  <si>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</si>
  <si>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</si>
  <si>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</si>
  <si>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</si>
  <si>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</si>
  <si>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</si>
  <si>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</si>
  <si>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</si>
  <si>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</si>
  <si>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</si>
  <si>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</si>
  <si>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</si>
  <si>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</si>
  <si>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</si>
  <si>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</si>
  <si>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</si>
  <si>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</si>
  <si>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</si>
  <si>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</si>
  <si>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</si>
  <si>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</si>
  <si>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</si>
  <si>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</si>
  <si>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</si>
  <si>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</si>
  <si>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</si>
  <si>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</si>
  <si>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</si>
  <si>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</si>
  <si>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</si>
  <si>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</si>
  <si>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</si>
  <si>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</si>
  <si>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</si>
  <si>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</si>
  <si>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</si>
  <si>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</si>
  <si>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</si>
  <si>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</si>
  <si>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</si>
  <si>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</si>
  <si>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</si>
  <si>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</si>
  <si>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</si>
  <si>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</si>
  <si>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</si>
  <si>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</si>
  <si>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</si>
  <si>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</si>
  <si>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</si>
  <si>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</si>
  <si>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</si>
  <si>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</si>
  <si>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</si>
  <si>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</si>
  <si>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</si>
  <si>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</si>
  <si>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</si>
  <si>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</si>
  <si>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</si>
  <si>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</si>
  <si>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</si>
  <si>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</si>
  <si>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</si>
  <si>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</si>
  <si>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</si>
  <si>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</si>
  <si>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</si>
  <si>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</si>
  <si>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</si>
  <si>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</si>
  <si>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</si>
  <si>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</si>
  <si>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</si>
  <si>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</si>
  <si>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</si>
  <si>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</si>
  <si>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</si>
  <si>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</si>
  <si>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</si>
  <si>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</si>
  <si>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</si>
  <si>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</si>
  <si>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</si>
  <si>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</si>
  <si>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</si>
  <si>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</si>
  <si>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</si>
  <si>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</si>
  <si>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</si>
  <si>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</si>
  <si>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</si>
  <si>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</si>
  <si>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</si>
  <si>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</si>
  <si>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</si>
  <si>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</si>
  <si>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</si>
  <si>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</si>
  <si>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</si>
  <si>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</si>
  <si>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</si>
  <si>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</si>
  <si>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</si>
  <si>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</si>
  <si>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</si>
  <si>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</si>
  <si>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</si>
  <si>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</si>
  <si>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</si>
  <si>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</si>
  <si>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</si>
  <si>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</si>
  <si>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</si>
  <si>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</si>
  <si>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</si>
  <si>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</si>
  <si>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</si>
  <si>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</si>
  <si>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</si>
  <si>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</si>
  <si>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</si>
  <si>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</si>
  <si>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</si>
  <si>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</si>
  <si>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</si>
  <si>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</si>
  <si>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</si>
  <si>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</si>
  <si>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</si>
  <si>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</si>
  <si>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</si>
  <si>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</si>
  <si>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</si>
  <si>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</si>
  <si>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</si>
  <si>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</si>
  <si>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</si>
  <si>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</si>
  <si>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</si>
  <si>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</si>
  <si>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</si>
  <si>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</si>
  <si>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</si>
  <si>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</si>
  <si>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</si>
  <si>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</si>
  <si>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</si>
  <si>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</si>
  <si>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</si>
  <si>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</si>
  <si>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</si>
  <si>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</si>
  <si>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</si>
  <si>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</si>
  <si>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</si>
  <si>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</si>
  <si>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</si>
  <si>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</si>
  <si>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</si>
  <si>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</si>
  <si>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</si>
  <si>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</si>
  <si>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</si>
  <si>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</si>
  <si>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</si>
  <si>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</si>
  <si>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</si>
  <si>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</si>
  <si>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</si>
  <si>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</si>
  <si>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</si>
  <si>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</si>
  <si>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</si>
  <si>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</si>
  <si>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</si>
  <si>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</si>
  <si>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</si>
  <si>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</si>
  <si>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</si>
  <si>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</si>
  <si>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</si>
  <si>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</si>
  <si>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</si>
  <si>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</si>
  <si>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</si>
  <si>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</si>
  <si>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</si>
  <si>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</si>
  <si>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</si>
  <si>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</si>
  <si>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</si>
  <si>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</si>
  <si>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</si>
  <si>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</si>
  <si>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</si>
  <si>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</si>
  <si>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</si>
  <si>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</si>
  <si>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</si>
  <si>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</si>
  <si>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</si>
  <si>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</si>
  <si>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</si>
  <si>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</si>
  <si>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</si>
  <si>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</si>
  <si>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</si>
  <si>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</si>
  <si>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</si>
  <si>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</si>
  <si>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</si>
  <si>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</si>
  <si>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</si>
  <si>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</si>
  <si>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</si>
  <si>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</si>
  <si>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</si>
  <si>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</si>
  <si>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</si>
  <si>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</si>
  <si>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</si>
  <si>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</si>
  <si>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</si>
  <si>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</si>
  <si>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</si>
  <si>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</si>
  <si>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</si>
  <si>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</si>
  <si>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</si>
  <si>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</si>
  <si>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</si>
  <si>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</si>
  <si>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</si>
  <si>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</si>
  <si>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</si>
  <si>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</si>
  <si>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</si>
  <si>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</si>
  <si>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</si>
  <si>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</si>
  <si>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</si>
  <si>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</si>
  <si>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</si>
  <si>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</si>
  <si>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</si>
  <si>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</si>
  <si>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</si>
  <si>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</si>
  <si>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</si>
  <si>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</si>
  <si>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</si>
  <si>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</si>
  <si>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</si>
  <si>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</si>
  <si>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</si>
  <si>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</si>
  <si>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</si>
  <si>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</si>
  <si>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</si>
  <si>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</si>
  <si>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</si>
  <si>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</si>
  <si>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</si>
  <si>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</si>
  <si>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</si>
  <si>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</si>
  <si>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</si>
  <si>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</si>
  <si>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</si>
  <si>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</si>
  <si>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</si>
  <si>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</si>
  <si>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</si>
  <si>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</si>
  <si>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</si>
  <si>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</si>
  <si>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</si>
  <si>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</si>
  <si>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</si>
  <si>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</si>
  <si>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</si>
  <si>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</si>
  <si>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</si>
  <si>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</si>
  <si>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</si>
  <si>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</si>
  <si>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</si>
  <si>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</si>
  <si>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</si>
  <si>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</si>
  <si>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</si>
  <si>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</si>
  <si>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</si>
  <si>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</si>
  <si>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</si>
  <si>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</si>
  <si>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</si>
  <si>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</si>
  <si>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</si>
  <si>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</si>
  <si>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</si>
  <si>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</si>
  <si>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</si>
  <si>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</si>
  <si>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</si>
  <si>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</si>
  <si>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</si>
  <si>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</si>
  <si>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</si>
  <si>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</si>
  <si>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</si>
  <si>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</si>
  <si>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</si>
  <si>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</si>
  <si>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</si>
  <si>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</si>
  <si>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</si>
  <si>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</si>
  <si>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</si>
  <si>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</si>
  <si>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</si>
  <si>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</si>
  <si>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</si>
  <si>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</si>
  <si>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</si>
  <si>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</si>
  <si>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</si>
  <si>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</si>
  <si>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</si>
  <si>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</si>
  <si>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</si>
  <si>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</si>
  <si>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</si>
  <si>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</si>
  <si>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</si>
  <si>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</si>
  <si>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</si>
  <si>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</si>
  <si>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</si>
  <si>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</si>
  <si>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</si>
  <si>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</si>
  <si>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</si>
  <si>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</si>
  <si>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</si>
  <si>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</si>
  <si>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</si>
  <si>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</si>
  <si>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</si>
  <si>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</si>
  <si>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</si>
  <si>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</si>
  <si>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</si>
  <si>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</si>
  <si>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</si>
  <si>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</si>
  <si>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</si>
  <si>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</si>
  <si>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</si>
  <si>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</si>
  <si>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</si>
  <si>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</si>
  <si>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</si>
  <si>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</si>
  <si>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</si>
  <si>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</si>
  <si>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</si>
  <si>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</si>
  <si>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</si>
  <si>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</si>
  <si>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</si>
  <si>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</si>
  <si>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</si>
  <si>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</si>
  <si>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</si>
  <si>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</si>
  <si>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</si>
  <si>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</si>
  <si>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</si>
  <si>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</si>
  <si>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</si>
  <si>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</si>
  <si>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</si>
  <si>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</si>
  <si>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</si>
  <si>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</si>
  <si>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</si>
  <si>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</si>
  <si>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</si>
  <si>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</si>
  <si>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</si>
  <si>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</si>
  <si>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</si>
  <si>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</si>
  <si>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</si>
  <si>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</si>
  <si>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</si>
  <si>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</si>
  <si>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</si>
  <si>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</si>
  <si>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</si>
  <si>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</si>
  <si>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</si>
  <si>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</si>
  <si>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</si>
  <si>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</si>
  <si>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</si>
  <si>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</si>
  <si>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</si>
  <si>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</si>
  <si>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</si>
  <si>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</si>
  <si>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</si>
  <si>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</si>
  <si>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</si>
  <si>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</si>
  <si>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</si>
  <si>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</si>
  <si>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</si>
  <si>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</si>
  <si>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</si>
  <si>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</si>
  <si>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</si>
  <si>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</si>
  <si>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</si>
  <si>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</si>
  <si>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</si>
  <si>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</si>
  <si>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</si>
  <si>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</si>
  <si>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</si>
  <si>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</si>
  <si>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</si>
  <si>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</si>
  <si>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</si>
  <si>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</si>
  <si>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</si>
  <si>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</si>
  <si>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</si>
  <si>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</si>
  <si>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</si>
  <si>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</si>
  <si>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</si>
  <si>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</si>
  <si>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</si>
  <si>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</si>
  <si>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</si>
  <si>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</si>
  <si>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</si>
  <si>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</si>
  <si>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</si>
  <si>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</si>
  <si>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</si>
  <si>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</si>
  <si>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</si>
  <si>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</si>
  <si>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</si>
  <si>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</si>
  <si>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</si>
  <si>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</si>
  <si>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</si>
  <si>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</si>
  <si>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</si>
  <si>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</si>
  <si>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</si>
  <si>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</si>
  <si>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</si>
  <si>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</si>
  <si>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</si>
  <si>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</si>
  <si>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</si>
  <si>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</si>
  <si>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</si>
  <si>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</si>
  <si>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</si>
  <si>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</si>
  <si>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</si>
  <si>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</si>
  <si>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</si>
  <si>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</si>
  <si>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</si>
  <si>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</si>
  <si>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</si>
  <si>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</si>
  <si>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</si>
  <si>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</si>
  <si>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</si>
  <si>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</si>
  <si>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</si>
  <si>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</si>
  <si>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</si>
  <si>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</si>
  <si>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</si>
  <si>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</si>
  <si>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</si>
  <si>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</si>
  <si>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</si>
  <si>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</si>
  <si>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</si>
  <si>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</si>
  <si>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</si>
  <si>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</si>
  <si>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</si>
  <si>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</si>
  <si>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</si>
  <si>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</si>
  <si>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</si>
  <si>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</si>
  <si>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</si>
  <si>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</si>
  <si>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</si>
  <si>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</si>
  <si>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</si>
  <si>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</si>
  <si>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</si>
  <si>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</si>
  <si>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</si>
  <si>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</si>
  <si>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</si>
  <si>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</si>
  <si>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</si>
  <si>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</si>
  <si>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</si>
  <si>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</si>
  <si>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</si>
  <si>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</si>
  <si>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</si>
  <si>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</si>
  <si>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</si>
  <si>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</si>
  <si>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</si>
  <si>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</si>
  <si>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</si>
  <si>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</si>
  <si>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</si>
  <si>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</si>
  <si>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</si>
  <si>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</si>
  <si>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</si>
  <si>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</si>
  <si>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</si>
  <si>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</si>
  <si>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</si>
  <si>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</si>
  <si>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</si>
  <si>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</si>
  <si>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</si>
  <si>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</si>
  <si>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</si>
  <si>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</si>
  <si>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</si>
  <si>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</si>
  <si>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</si>
  <si>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</si>
  <si>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</si>
  <si>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</si>
  <si>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</si>
  <si>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</si>
  <si>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</si>
  <si>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</si>
  <si>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</si>
  <si>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</si>
  <si>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</si>
  <si>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</si>
  <si>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</si>
  <si>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</si>
  <si>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</si>
  <si>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</si>
  <si>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</si>
  <si>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</si>
  <si>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</si>
  <si>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</si>
  <si>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</si>
  <si>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</si>
  <si>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</si>
  <si>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</si>
  <si>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</si>
  <si>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</si>
  <si>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</si>
  <si>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</si>
  <si>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</si>
  <si>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</si>
  <si>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</si>
  <si>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</si>
  <si>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</si>
  <si>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</si>
  <si>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</si>
  <si>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</si>
  <si>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</si>
  <si>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</si>
  <si>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</si>
  <si>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</si>
  <si>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</si>
  <si>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</si>
  <si>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</si>
  <si>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</si>
  <si>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</si>
  <si>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</si>
  <si>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</si>
  <si>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</si>
  <si>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</si>
  <si>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</si>
  <si>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</si>
  <si>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</si>
  <si>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</si>
  <si>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</si>
  <si>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</si>
  <si>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</si>
  <si>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</si>
  <si>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</si>
  <si>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</si>
  <si>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</si>
  <si>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</si>
  <si>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</si>
  <si>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</si>
  <si>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</si>
  <si>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</si>
  <si>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</si>
  <si>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</si>
  <si>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</si>
  <si>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</si>
  <si>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</si>
  <si>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</si>
  <si>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</si>
  <si>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</si>
  <si>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</si>
  <si>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</si>
  <si>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</si>
  <si>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</si>
  <si>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</si>
  <si>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</si>
  <si>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</si>
  <si>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</si>
  <si>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</si>
  <si>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</si>
  <si>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</si>
  <si>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</si>
  <si>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</si>
  <si>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</si>
  <si>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</si>
  <si>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</si>
  <si>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</si>
  <si>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</si>
  <si>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</si>
  <si>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</si>
  <si>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</si>
  <si>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</si>
  <si>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</si>
  <si>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</si>
  <si>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</si>
  <si>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</si>
  <si>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</si>
  <si>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</si>
  <si>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</si>
  <si>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</si>
  <si>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</si>
  <si>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</si>
  <si>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</si>
  <si>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</si>
  <si>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</si>
  <si>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</si>
  <si>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</si>
  <si>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</si>
  <si>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</si>
  <si>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</si>
  <si>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</si>
  <si>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</si>
  <si>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</si>
  <si>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</si>
  <si>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</si>
  <si>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</si>
  <si>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</si>
  <si>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</si>
  <si>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</si>
  <si>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</si>
  <si>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</si>
  <si>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</si>
  <si>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</si>
  <si>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</si>
  <si>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</si>
  <si>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</si>
  <si>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</si>
  <si>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</si>
  <si>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</si>
  <si>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</si>
  <si>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</si>
  <si>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</si>
  <si>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</si>
  <si>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</si>
  <si>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</si>
  <si>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</si>
  <si>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</si>
  <si>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</si>
  <si>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</si>
  <si>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</si>
  <si>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</si>
  <si>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</si>
  <si>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</si>
  <si>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</si>
  <si>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</si>
  <si>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</si>
  <si>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</si>
  <si>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</si>
  <si>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</si>
  <si>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</si>
  <si>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</si>
  <si>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</si>
  <si>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</si>
  <si>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</si>
  <si>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</si>
  <si>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</si>
  <si>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</si>
  <si>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</si>
  <si>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</si>
  <si>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</si>
  <si>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</si>
  <si>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</si>
  <si>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</si>
  <si>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</si>
  <si>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</si>
  <si>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</si>
  <si>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</si>
  <si>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</si>
  <si>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</si>
  <si>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</si>
  <si>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</si>
  <si>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</si>
  <si>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</si>
  <si>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</si>
  <si>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</si>
  <si>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</si>
  <si>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</si>
  <si>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</si>
  <si>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</si>
  <si>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</si>
  <si>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</si>
  <si>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</si>
  <si>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</si>
  <si>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</si>
  <si>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</si>
  <si>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</si>
  <si>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</si>
  <si>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</si>
  <si>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</si>
  <si>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</si>
  <si>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</si>
  <si>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</si>
  <si>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</si>
  <si>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</si>
  <si>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</si>
  <si>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</si>
  <si>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</si>
  <si>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</si>
  <si>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</si>
  <si>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</si>
  <si>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</si>
  <si>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</si>
  <si>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</si>
  <si>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</si>
  <si>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</si>
  <si>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</si>
  <si>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</si>
  <si>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</si>
  <si>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</si>
  <si>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</si>
  <si>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</si>
  <si>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</si>
  <si>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</si>
  <si>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</si>
  <si>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</si>
  <si>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</si>
  <si>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</si>
  <si>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</si>
  <si>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</si>
  <si>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</si>
  <si>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</si>
  <si>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</si>
  <si>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</si>
  <si>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</si>
  <si>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</si>
  <si>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</si>
  <si>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</si>
  <si>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</si>
  <si>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</si>
  <si>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</si>
  <si>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</si>
  <si>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</si>
  <si>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</si>
  <si>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</si>
  <si>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</si>
  <si>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</si>
  <si>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</si>
  <si>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</si>
  <si>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</si>
  <si>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</si>
  <si>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</si>
  <si>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</si>
  <si>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</si>
  <si>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</si>
  <si>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</si>
  <si>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</si>
  <si>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</si>
  <si>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</si>
  <si>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</si>
  <si>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</si>
  <si>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</si>
  <si>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</si>
  <si>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</si>
  <si>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</si>
  <si>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</si>
  <si>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</si>
  <si>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</si>
  <si>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</si>
  <si>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</si>
  <si>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</si>
  <si>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</si>
  <si>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</si>
  <si>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</si>
  <si>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</si>
  <si>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</si>
  <si>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</si>
  <si>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</si>
  <si>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</si>
  <si>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</si>
  <si>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</si>
  <si>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</si>
  <si>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</si>
  <si>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</si>
  <si>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</si>
  <si>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</si>
  <si>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</si>
  <si>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</si>
  <si>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</si>
  <si>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</si>
  <si>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</si>
  <si>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</si>
  <si>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</si>
  <si>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</si>
  <si>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</si>
  <si>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</si>
  <si>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</si>
  <si>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</si>
  <si>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</si>
  <si>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</si>
  <si>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</si>
  <si>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</si>
  <si>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</si>
  <si>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</si>
  <si>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</si>
  <si>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</si>
  <si>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</si>
  <si>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</si>
  <si>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</si>
  <si>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</si>
  <si>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</si>
  <si>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</si>
  <si>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</si>
  <si>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</si>
  <si>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</si>
  <si>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</si>
  <si>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</si>
  <si>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</si>
  <si>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</si>
  <si>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</si>
  <si>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</si>
  <si>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</si>
  <si>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</si>
  <si>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</si>
  <si>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</si>
  <si>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</si>
  <si>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</si>
  <si>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</si>
  <si>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</si>
  <si>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</si>
  <si>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</si>
  <si>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</si>
  <si>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</si>
  <si>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</si>
  <si>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</si>
  <si>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</si>
  <si>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</si>
  <si>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</si>
  <si>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</si>
  <si>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</si>
  <si>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</si>
  <si>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</si>
  <si>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</si>
  <si>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</si>
  <si>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</si>
  <si>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</si>
  <si>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</si>
  <si>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</si>
  <si>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</si>
  <si>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</si>
  <si>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</si>
  <si>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</si>
  <si>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</si>
  <si>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</si>
  <si>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</si>
  <si>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</si>
  <si>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</si>
  <si>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</si>
  <si>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</si>
  <si>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</si>
  <si>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</si>
  <si>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</si>
  <si>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</si>
  <si>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</si>
  <si>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</si>
  <si>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</si>
  <si>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</si>
  <si>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</si>
  <si>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</si>
  <si>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</si>
  <si>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</si>
  <si>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</si>
  <si>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</si>
  <si>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</si>
  <si>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</si>
  <si>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</si>
  <si>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</si>
  <si>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</si>
  <si>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</si>
  <si>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</si>
  <si>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</si>
  <si>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</si>
  <si>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</si>
  <si>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</si>
  <si>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</si>
  <si>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</si>
  <si>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</si>
  <si>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</si>
  <si>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</si>
  <si>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</si>
  <si>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</si>
  <si>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</si>
  <si>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</si>
  <si>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</si>
  <si>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</si>
  <si>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</si>
  <si>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</si>
  <si>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</si>
  <si>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</si>
  <si>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</si>
  <si>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</si>
  <si>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</si>
  <si>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</si>
  <si>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</si>
  <si>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</si>
  <si>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</si>
  <si>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</si>
  <si>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</si>
  <si>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</si>
  <si>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</si>
  <si>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</si>
  <si>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</si>
  <si>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</si>
  <si>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</si>
  <si>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</si>
  <si>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</si>
  <si>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</si>
  <si>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</si>
  <si>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</si>
  <si>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</si>
  <si>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</si>
  <si>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</si>
  <si>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</si>
  <si>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</si>
  <si>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</si>
  <si>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</si>
  <si>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</si>
  <si>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</si>
  <si>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</si>
  <si>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</si>
  <si>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</si>
  <si>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</si>
  <si>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</si>
  <si>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</si>
  <si>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</si>
  <si>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</si>
  <si>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</si>
  <si>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</si>
  <si>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</si>
  <si>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</si>
  <si>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</si>
  <si>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</si>
  <si>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</si>
  <si>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</si>
  <si>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</si>
  <si>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</si>
  <si>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</si>
  <si>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</si>
  <si>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</si>
  <si>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</si>
  <si>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</si>
  <si>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</si>
  <si>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</si>
  <si>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</si>
  <si>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</si>
  <si>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</si>
  <si>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</si>
  <si>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</si>
  <si>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</si>
  <si>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</si>
  <si>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</si>
  <si>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</si>
  <si>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</si>
  <si>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</si>
  <si>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</si>
  <si>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</si>
  <si>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</si>
  <si>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</si>
  <si>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</si>
  <si>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</si>
  <si>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</si>
  <si>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</si>
  <si>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</si>
  <si>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</si>
  <si>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</si>
  <si>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</si>
  <si>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</si>
  <si>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</si>
  <si>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</si>
  <si>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</si>
  <si>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</si>
  <si>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</si>
  <si>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</si>
  <si>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</si>
  <si>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</si>
  <si>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</si>
  <si>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</si>
  <si>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</si>
  <si>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</si>
  <si>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</si>
  <si>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</si>
  <si>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</si>
  <si>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</si>
  <si>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</si>
  <si>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</si>
  <si>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</si>
  <si>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</si>
  <si>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</si>
  <si>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</si>
  <si>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</si>
  <si>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</si>
  <si>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</si>
  <si>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</si>
  <si>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</si>
  <si>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</si>
  <si>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</si>
  <si>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</si>
  <si>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</si>
  <si>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</si>
  <si>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</si>
  <si>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</si>
  <si>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</si>
  <si>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</si>
  <si>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</si>
  <si>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</si>
  <si>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</si>
  <si>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</si>
  <si>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</si>
  <si>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</si>
  <si>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</si>
  <si>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</si>
  <si>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</si>
  <si>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</si>
  <si>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</si>
  <si>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</si>
  <si>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</si>
  <si>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</si>
  <si>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</si>
  <si>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</si>
  <si>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</si>
  <si>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</si>
  <si>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</si>
  <si>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</si>
  <si>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</si>
  <si>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</si>
  <si>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</si>
  <si>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</si>
  <si>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</si>
  <si>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</si>
  <si>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</si>
  <si>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</si>
  <si>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</si>
  <si>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</si>
  <si>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</si>
  <si>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</si>
  <si>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</si>
  <si>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</si>
  <si>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</si>
  <si>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</si>
  <si>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</si>
  <si>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</si>
  <si>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</si>
  <si>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</si>
  <si>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</si>
  <si>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</si>
  <si>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</si>
  <si>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</si>
  <si>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</si>
  <si>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</si>
  <si>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</si>
  <si>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</si>
  <si>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</si>
  <si>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</si>
  <si>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</si>
  <si>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</si>
  <si>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</si>
  <si>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</si>
  <si>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</si>
  <si>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</si>
  <si>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</si>
  <si>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</si>
  <si>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</si>
  <si>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</si>
  <si>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</si>
  <si>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</si>
  <si>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</si>
  <si>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</si>
  <si>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</si>
  <si>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</si>
  <si>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</si>
  <si>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</si>
  <si>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</si>
  <si>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</si>
  <si>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</si>
  <si>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</si>
  <si>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</si>
  <si>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</si>
  <si>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</si>
  <si>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</si>
  <si>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</si>
  <si>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</si>
  <si>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</si>
  <si>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</si>
  <si>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</si>
  <si>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</si>
  <si>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</si>
  <si>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</si>
  <si>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</si>
  <si>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</si>
  <si>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</si>
  <si>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</si>
  <si>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</si>
  <si>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</si>
  <si>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</si>
  <si>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</si>
  <si>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</si>
  <si>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</si>
  <si>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</si>
  <si>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</si>
  <si>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</si>
  <si>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</si>
  <si>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</si>
  <si>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</si>
  <si>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</si>
  <si>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</si>
  <si>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</si>
  <si>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</si>
  <si>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</si>
  <si>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</si>
  <si>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</si>
  <si>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</si>
  <si>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</si>
  <si>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</si>
  <si>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</si>
  <si>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</si>
  <si>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</si>
  <si>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</si>
  <si>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</si>
  <si>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</si>
  <si>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</si>
  <si>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</si>
  <si>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</si>
  <si>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</si>
  <si>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</si>
  <si>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</si>
  <si>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</si>
  <si>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</si>
  <si>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</si>
  <si>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</si>
  <si>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</si>
  <si>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</si>
  <si>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</si>
  <si>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</si>
  <si>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</si>
  <si>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</si>
  <si>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</si>
  <si>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</si>
  <si>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</si>
  <si>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</si>
  <si>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</si>
  <si>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</si>
  <si>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</si>
  <si>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</si>
  <si>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</si>
  <si>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</si>
  <si>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</si>
  <si>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</si>
  <si>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</si>
  <si>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</si>
  <si>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</si>
  <si>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</si>
  <si>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</si>
  <si>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</si>
  <si>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</si>
  <si>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</si>
  <si>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</si>
  <si>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</si>
  <si>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</si>
  <si>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</si>
  <si>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</si>
  <si>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</si>
  <si>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</si>
  <si>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</si>
  <si>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</si>
  <si>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</si>
  <si>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</si>
  <si>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</si>
  <si>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</si>
  <si>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</si>
  <si>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</si>
  <si>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</si>
  <si>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</si>
  <si>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</si>
  <si>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</si>
  <si>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</si>
  <si>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</si>
  <si>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</si>
  <si>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</si>
  <si>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</si>
  <si>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</si>
  <si>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</si>
  <si>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</si>
  <si>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</si>
  <si>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</si>
  <si>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</si>
  <si>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</si>
  <si>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</si>
  <si>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</si>
  <si>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</si>
  <si>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</si>
  <si>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</si>
  <si>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</si>
  <si>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</si>
  <si>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</si>
  <si>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</si>
  <si>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</si>
  <si>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</si>
  <si>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</si>
  <si>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</si>
  <si>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</si>
  <si>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</si>
  <si>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</si>
  <si>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</si>
  <si>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</si>
  <si>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</si>
  <si>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</si>
  <si>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</si>
  <si>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</si>
  <si>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</si>
  <si>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</si>
  <si>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</si>
  <si>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</si>
  <si>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</si>
  <si>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</si>
  <si>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</si>
  <si>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</si>
  <si>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</si>
  <si>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</si>
  <si>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</si>
  <si>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</si>
  <si>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</si>
  <si>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</si>
  <si>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</si>
  <si>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</si>
  <si>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</si>
  <si>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</si>
  <si>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</si>
  <si>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</si>
  <si>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</si>
  <si>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</si>
  <si>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</si>
  <si>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</si>
  <si>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</si>
  <si>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</si>
  <si>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</si>
  <si>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</si>
  <si>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</si>
  <si>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</si>
  <si>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</si>
  <si>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</si>
  <si>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</si>
  <si>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</si>
  <si>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</si>
  <si>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</si>
  <si>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</si>
  <si>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</si>
  <si>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</si>
  <si>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</si>
  <si>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</si>
  <si>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</si>
  <si>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</si>
  <si>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</si>
  <si>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</si>
  <si>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</si>
  <si>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</si>
  <si>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</si>
  <si>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</si>
  <si>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</si>
  <si>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</si>
  <si>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</si>
  <si>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</si>
  <si>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</si>
  <si>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</si>
  <si>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</si>
  <si>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</si>
  <si>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</si>
  <si>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</si>
  <si>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</si>
  <si>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</si>
  <si>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</si>
  <si>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</si>
  <si>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</si>
  <si>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</si>
  <si>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</si>
  <si>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</si>
  <si>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</si>
  <si>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</si>
  <si>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</si>
  <si>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</si>
  <si>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</si>
  <si>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</si>
  <si>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</si>
  <si>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</si>
  <si>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</si>
  <si>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</si>
  <si>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</si>
  <si>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</si>
  <si>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</si>
  <si>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</si>
  <si>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</si>
  <si>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</si>
  <si>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</si>
  <si>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</si>
  <si>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</si>
  <si>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</si>
  <si>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</si>
  <si>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</si>
  <si>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</si>
  <si>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</si>
  <si>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</si>
  <si>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</si>
  <si>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</si>
  <si>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</si>
  <si>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</si>
  <si>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</si>
  <si>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</si>
  <si>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</si>
  <si>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</si>
  <si>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</si>
  <si>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</si>
  <si>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</si>
  <si>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</si>
  <si>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</si>
  <si>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</si>
  <si>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</si>
  <si>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</si>
  <si>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</si>
  <si>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</si>
  <si>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</si>
  <si>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</si>
  <si>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</si>
  <si>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</si>
  <si>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</si>
  <si>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</si>
  <si>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</si>
  <si>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</si>
  <si>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</si>
  <si>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</si>
  <si>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</si>
  <si>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</si>
  <si>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</si>
  <si>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</si>
  <si>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</si>
  <si>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</si>
  <si>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</si>
  <si>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</si>
  <si>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</si>
  <si>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</si>
  <si>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</si>
  <si>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</si>
  <si>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</si>
  <si>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</si>
  <si>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</si>
  <si>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</si>
  <si>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</si>
  <si>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</si>
  <si>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</si>
  <si>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</si>
  <si>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</si>
  <si>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</si>
  <si>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</si>
  <si>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</si>
  <si>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</si>
  <si>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</si>
  <si>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</si>
  <si>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</si>
  <si>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</si>
  <si>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</si>
  <si>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</si>
  <si>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</si>
  <si>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</si>
  <si>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</si>
  <si>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</si>
  <si>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</si>
  <si>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</si>
  <si>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</si>
  <si>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</si>
  <si>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</si>
  <si>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</si>
  <si>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</si>
  <si>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</si>
  <si>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</si>
  <si>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</si>
  <si>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</si>
  <si>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</si>
  <si>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</si>
  <si>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</si>
  <si>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</si>
  <si>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</si>
  <si>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</si>
  <si>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</si>
  <si>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</si>
  <si>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</si>
  <si>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</si>
  <si>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</si>
  <si>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</si>
  <si>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</si>
  <si>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</si>
  <si>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</si>
  <si>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</si>
  <si>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</si>
  <si>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</si>
  <si>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</si>
  <si>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</si>
  <si>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</si>
  <si>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</si>
  <si>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</si>
  <si>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</si>
  <si>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</si>
  <si>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</si>
  <si>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</si>
  <si>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</si>
  <si>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</si>
  <si>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</si>
  <si>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</si>
  <si>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</si>
  <si>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</si>
  <si>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</si>
  <si>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</si>
  <si>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</si>
  <si>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</si>
  <si>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</si>
  <si>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</si>
  <si>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</si>
  <si>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</si>
  <si>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</si>
  <si>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</si>
  <si>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</si>
  <si>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</si>
  <si>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</si>
  <si>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</si>
  <si>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</si>
  <si>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</si>
  <si>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</si>
  <si>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</si>
  <si>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</si>
  <si>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</si>
  <si>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</si>
  <si>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</si>
  <si>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</si>
  <si>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</si>
  <si>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</si>
  <si>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</si>
  <si>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</si>
  <si>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</si>
  <si>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</si>
  <si>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</si>
  <si>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</si>
  <si>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</si>
  <si>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</si>
  <si>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</si>
  <si>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</si>
  <si>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</si>
  <si>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</si>
  <si>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</si>
  <si>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</si>
  <si>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</si>
  <si>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</si>
  <si>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</si>
  <si>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</si>
  <si>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</si>
  <si>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</si>
  <si>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</si>
  <si>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</si>
  <si>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</si>
  <si>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</si>
  <si>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</si>
  <si>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</si>
  <si>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</si>
  <si>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</si>
  <si>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</si>
  <si>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</si>
  <si>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</si>
  <si>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</si>
  <si>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</si>
  <si>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</si>
  <si>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</si>
  <si>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</si>
  <si>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</si>
  <si>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</si>
  <si>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</si>
  <si>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</si>
  <si>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</si>
  <si>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</si>
  <si>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</si>
  <si>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</si>
  <si>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</si>
  <si>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</si>
  <si>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</si>
  <si>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</si>
  <si>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</si>
  <si>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</si>
  <si>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</si>
  <si>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</si>
  <si>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</si>
  <si>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</si>
  <si>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</si>
  <si>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</si>
  <si>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</si>
  <si>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</si>
  <si>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</si>
  <si>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</si>
  <si>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</si>
  <si>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</si>
  <si>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</si>
  <si>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</si>
  <si>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</si>
  <si>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</si>
  <si>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</si>
  <si>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</si>
  <si>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</si>
  <si>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</si>
  <si>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</si>
  <si>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</si>
  <si>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</si>
  <si>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</si>
  <si>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</si>
  <si>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</si>
  <si>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</si>
  <si>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</si>
  <si>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</si>
  <si>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</si>
  <si>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</si>
  <si>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</si>
  <si>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</si>
  <si>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</si>
  <si>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</si>
  <si>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</si>
  <si>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</si>
  <si>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</si>
  <si>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</si>
  <si>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</si>
  <si>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</si>
  <si>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</si>
  <si>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</si>
  <si>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</si>
  <si>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</si>
  <si>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</si>
  <si>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</si>
  <si>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</si>
  <si>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</si>
  <si>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</si>
  <si>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</si>
  <si>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</si>
  <si>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</si>
  <si>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</si>
  <si>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</si>
  <si>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</si>
  <si>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</si>
  <si>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</si>
  <si>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</si>
  <si>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</si>
  <si>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</si>
  <si>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</si>
  <si>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</si>
  <si>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</si>
  <si>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</si>
  <si>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</si>
  <si>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</si>
  <si>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</si>
  <si>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</si>
  <si>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</si>
  <si>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</si>
  <si>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</si>
  <si>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</si>
  <si>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</si>
  <si>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</si>
  <si>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</si>
  <si>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</si>
  <si>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</si>
  <si>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</si>
  <si>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</si>
  <si>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</si>
  <si>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</si>
  <si>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</si>
  <si>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</si>
  <si>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</si>
  <si>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</si>
  <si>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</si>
  <si>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</si>
  <si>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</si>
  <si>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</si>
  <si>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</si>
  <si>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</si>
  <si>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</si>
  <si>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</si>
  <si>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</si>
  <si>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</si>
  <si>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</si>
  <si>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</si>
  <si>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</si>
  <si>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</si>
  <si>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</si>
  <si>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</si>
  <si>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</si>
  <si>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</si>
  <si>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</si>
  <si>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</si>
  <si>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</si>
  <si>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</si>
  <si>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</si>
  <si>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</si>
  <si>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</si>
  <si>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</si>
  <si>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</si>
  <si>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</si>
  <si>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</si>
  <si>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</si>
  <si>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</si>
  <si>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</si>
  <si>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</si>
  <si>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</si>
  <si>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</si>
  <si>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</si>
  <si>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</si>
  <si>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</si>
  <si>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</si>
  <si>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</si>
  <si>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</si>
  <si>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</si>
  <si>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</si>
  <si>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</si>
  <si>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</si>
  <si>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</si>
  <si>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</si>
  <si>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</si>
  <si>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</si>
  <si>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</si>
  <si>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</si>
  <si>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</si>
  <si>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</si>
  <si>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</si>
  <si>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</si>
  <si>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</si>
  <si>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</si>
  <si>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</si>
  <si>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</si>
  <si>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</si>
  <si>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</si>
  <si>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</si>
  <si>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</si>
  <si>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</si>
  <si>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</si>
  <si>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</si>
  <si>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</si>
  <si>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</si>
  <si>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</si>
  <si>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</si>
  <si>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</si>
  <si>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</si>
  <si>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</si>
  <si>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</si>
  <si>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</si>
  <si>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</si>
  <si>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</si>
  <si>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</si>
  <si>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</si>
  <si>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</si>
  <si>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</si>
  <si>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</si>
  <si>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</si>
  <si>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</si>
  <si>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</si>
  <si>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</si>
  <si>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</si>
  <si>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</si>
  <si>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</si>
  <si>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</si>
  <si>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</si>
  <si>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</si>
  <si>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</si>
  <si>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</si>
  <si>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</si>
  <si>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</si>
  <si>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</si>
  <si>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</si>
  <si>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</si>
  <si>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</si>
  <si>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</si>
  <si>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</si>
  <si>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</si>
  <si>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</si>
  <si>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</si>
  <si>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</si>
  <si>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</si>
  <si>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</si>
  <si>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</si>
  <si>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</si>
  <si>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</si>
  <si>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</si>
  <si>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</si>
  <si>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</si>
  <si>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</si>
  <si>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</si>
  <si>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</si>
  <si>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</si>
  <si>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</si>
  <si>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</si>
  <si>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</si>
  <si>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</si>
  <si>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</si>
  <si>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</si>
  <si>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</si>
  <si>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</si>
  <si>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</si>
  <si>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</si>
  <si>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</si>
  <si>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</si>
  <si>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</si>
  <si>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</si>
  <si>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</si>
  <si>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</si>
  <si>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</si>
  <si>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</si>
  <si>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</si>
  <si>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</si>
  <si>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</si>
  <si>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</si>
  <si>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</si>
  <si>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</si>
  <si>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</si>
  <si>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</si>
  <si>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</si>
  <si>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</si>
  <si>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</si>
  <si>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</si>
  <si>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</si>
  <si>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</si>
  <si>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</si>
  <si>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</si>
  <si>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</si>
  <si>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</si>
  <si>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</si>
  <si>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</si>
  <si>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</si>
  <si>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</si>
  <si>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</si>
  <si>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</si>
  <si>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</si>
  <si>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</si>
  <si>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</si>
  <si>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</si>
  <si>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</si>
  <si>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</si>
  <si>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</si>
  <si>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</si>
  <si>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</si>
  <si>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</si>
  <si>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</si>
  <si>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</si>
  <si>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</si>
  <si>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</si>
  <si>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</si>
  <si>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</si>
  <si>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</si>
  <si>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</si>
  <si>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</si>
  <si>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</si>
  <si>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</si>
  <si>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</si>
  <si>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</si>
  <si>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</si>
  <si>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</si>
  <si>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</si>
  <si>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</si>
  <si>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</si>
  <si>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</si>
  <si>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</si>
  <si>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</si>
  <si>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</si>
  <si>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</si>
  <si>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</si>
  <si>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</si>
  <si>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</si>
  <si>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</si>
  <si>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</si>
  <si>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</si>
  <si>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</si>
  <si>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</si>
  <si>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</si>
  <si>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</si>
  <si>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</si>
  <si>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</si>
  <si>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</si>
  <si>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</si>
  <si>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</si>
  <si>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</si>
  <si>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</si>
  <si>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</si>
  <si>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</si>
  <si>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</si>
  <si>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</si>
  <si>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</si>
  <si>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</si>
  <si>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</si>
  <si>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</si>
  <si>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</si>
  <si>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</si>
  <si>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</si>
  <si>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</si>
  <si>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</si>
  <si>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</si>
  <si>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</si>
  <si>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</si>
  <si>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</si>
  <si>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</si>
  <si>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</si>
  <si>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</si>
  <si>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</si>
  <si>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</si>
  <si>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</si>
  <si>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</si>
  <si>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</si>
  <si>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</si>
  <si>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</si>
  <si>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</si>
  <si>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</si>
  <si>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</si>
  <si>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</si>
  <si>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</si>
  <si>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</si>
  <si>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</si>
  <si>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</si>
  <si>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</si>
  <si>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</si>
  <si>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</si>
  <si>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</si>
  <si>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</si>
  <si>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</si>
  <si>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</si>
  <si>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</si>
  <si>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</si>
  <si>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</si>
  <si>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</si>
  <si>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</si>
  <si>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</si>
  <si>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</si>
  <si>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</si>
  <si>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</si>
  <si>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</si>
  <si>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</si>
  <si>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</si>
  <si>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</si>
  <si>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</si>
  <si>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</si>
  <si>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</si>
  <si>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</si>
  <si>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</si>
  <si>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</si>
  <si>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</si>
  <si>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</si>
  <si>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</si>
  <si>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</si>
  <si>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</si>
  <si>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</si>
  <si>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</si>
  <si>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</si>
  <si>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</si>
  <si>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</si>
  <si>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</si>
  <si>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</si>
  <si>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</si>
  <si>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</si>
  <si>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</si>
  <si>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</si>
  <si>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</si>
  <si>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</si>
  <si>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</si>
  <si>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</si>
  <si>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</si>
  <si>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</si>
  <si>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</si>
  <si>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</si>
  <si>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</si>
  <si>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</si>
  <si>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</si>
  <si>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</si>
  <si>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</si>
  <si>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</si>
  <si>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</si>
  <si>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</si>
  <si>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</si>
  <si>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</si>
  <si>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</si>
  <si>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</si>
  <si>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</si>
  <si>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</si>
  <si>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</si>
  <si>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</si>
  <si>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</si>
  <si>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</si>
  <si>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</si>
  <si>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</si>
  <si>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</si>
  <si>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</si>
  <si>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</si>
  <si>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</si>
  <si>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</si>
  <si>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</si>
  <si>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</si>
  <si>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</si>
  <si>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</si>
  <si>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</si>
  <si>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</si>
  <si>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</si>
  <si>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</si>
  <si>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</si>
  <si>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</si>
  <si>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</si>
  <si>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</si>
  <si>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</si>
  <si>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</si>
  <si>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</si>
  <si>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</si>
  <si>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</si>
  <si>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</si>
  <si>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</si>
  <si>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</si>
  <si>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</si>
  <si>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</si>
  <si>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</si>
  <si>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</si>
  <si>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</si>
  <si>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</si>
  <si>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</si>
  <si>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</si>
  <si>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</si>
  <si>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</si>
  <si>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</si>
  <si>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</si>
  <si>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</si>
  <si>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</si>
  <si>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</si>
  <si>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</si>
  <si>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</si>
  <si>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</si>
  <si>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</si>
  <si>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</si>
  <si>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</si>
  <si>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</si>
  <si>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</si>
  <si>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</si>
  <si>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</si>
  <si>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</si>
  <si>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</si>
  <si>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</si>
  <si>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</si>
  <si>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</si>
  <si>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</si>
  <si>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</si>
  <si>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</si>
  <si>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</si>
  <si>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</si>
  <si>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</si>
  <si>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</si>
  <si>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</si>
  <si>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</si>
  <si>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</si>
  <si>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</si>
  <si>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</si>
  <si>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</si>
  <si>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</si>
  <si>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</si>
  <si>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</si>
  <si>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</si>
  <si>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</si>
  <si>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</si>
  <si>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</si>
  <si>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</si>
  <si>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</si>
  <si>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</si>
  <si>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</si>
  <si>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</si>
  <si>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</si>
  <si>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</si>
  <si>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</si>
  <si>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</si>
  <si>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</si>
  <si>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</si>
  <si>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</si>
  <si>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</si>
  <si>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</si>
  <si>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</si>
  <si>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</si>
  <si>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</si>
  <si>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</si>
  <si>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</si>
  <si>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</si>
  <si>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</si>
  <si>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</si>
  <si>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</si>
  <si>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</si>
  <si>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</si>
  <si>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</si>
  <si>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</si>
  <si>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</si>
  <si>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</si>
  <si>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</si>
  <si>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</si>
  <si>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</si>
  <si>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</si>
  <si>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</si>
  <si>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</si>
  <si>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</si>
  <si>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</si>
  <si>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</si>
  <si>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</si>
  <si>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</si>
  <si>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</si>
  <si>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</si>
  <si>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</si>
  <si>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</si>
  <si>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</si>
  <si>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</si>
  <si>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</si>
  <si>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</si>
  <si>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</si>
  <si>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</si>
  <si>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</si>
  <si>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</si>
  <si>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</si>
  <si>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</si>
  <si>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</si>
  <si>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</si>
  <si>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</si>
  <si>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</si>
  <si>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</si>
  <si>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</si>
  <si>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</si>
  <si>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</si>
  <si>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</si>
  <si>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</si>
  <si>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</si>
  <si>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</si>
  <si>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</si>
  <si>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</si>
  <si>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</si>
  <si>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</si>
  <si>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</si>
  <si>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</si>
  <si>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</si>
  <si>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</si>
  <si>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</si>
  <si>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</si>
  <si>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</si>
  <si>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</si>
  <si>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</si>
  <si>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</si>
  <si>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</si>
  <si>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</si>
  <si>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</si>
  <si>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</si>
  <si>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</si>
  <si>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</si>
  <si>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</si>
  <si>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</si>
  <si>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</si>
  <si>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</si>
  <si>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</si>
  <si>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</si>
  <si>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</si>
  <si>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</si>
  <si>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</si>
  <si>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</si>
  <si>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</si>
  <si>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</si>
  <si>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</si>
  <si>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</si>
  <si>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</si>
  <si>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</si>
  <si>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</si>
  <si>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</si>
  <si>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</si>
  <si>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</si>
  <si>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</si>
  <si>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</si>
  <si>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</si>
  <si>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</si>
  <si>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</si>
  <si>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</si>
  <si>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</si>
  <si>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</si>
  <si>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</si>
  <si>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</si>
  <si>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</si>
  <si>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</si>
  <si>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</si>
  <si>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</si>
  <si>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</si>
  <si>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</si>
  <si>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</si>
  <si>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</si>
  <si>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</si>
  <si>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</si>
  <si>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</si>
  <si>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</si>
  <si>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</si>
  <si>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</si>
  <si>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</si>
  <si>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</si>
  <si>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</si>
  <si>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</si>
  <si>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</si>
  <si>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</si>
  <si>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</si>
  <si>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</si>
  <si>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</si>
  <si>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</si>
  <si>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</si>
  <si>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</si>
  <si>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</si>
  <si>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</si>
  <si>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</si>
  <si>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</si>
  <si>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</si>
  <si>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</si>
  <si>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</si>
  <si>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</si>
  <si>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</si>
  <si>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</si>
  <si>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</si>
  <si>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</si>
  <si>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</si>
  <si>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</si>
  <si>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</si>
  <si>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</si>
  <si>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</si>
  <si>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</si>
  <si>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</si>
  <si>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</si>
  <si>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</si>
  <si>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</si>
  <si>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</si>
  <si>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</si>
  <si>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</si>
  <si>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</si>
  <si>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</si>
  <si>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</si>
  <si>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</si>
  <si>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</si>
  <si>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</si>
  <si>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</si>
  <si>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</si>
  <si>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</si>
  <si>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</si>
  <si>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</si>
  <si>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</si>
  <si>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</si>
  <si>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</si>
  <si>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</si>
  <si>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</si>
  <si>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</si>
  <si>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</si>
  <si>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</si>
  <si>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</si>
  <si>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</si>
  <si>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</si>
  <si>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</si>
  <si>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</si>
  <si>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</si>
  <si>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</si>
  <si>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</si>
  <si>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</si>
  <si>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</si>
  <si>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</si>
  <si>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</si>
  <si>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</si>
  <si>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</si>
  <si>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</si>
  <si>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</si>
  <si>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</si>
  <si>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</si>
  <si>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</si>
  <si>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</si>
  <si>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</si>
  <si>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</si>
  <si>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</si>
  <si>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</si>
  <si>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</si>
  <si>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</si>
  <si>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</si>
  <si>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</si>
  <si>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</si>
  <si>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</si>
  <si>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</si>
  <si>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</si>
  <si>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</si>
  <si>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</si>
  <si>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</si>
  <si>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</si>
  <si>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</si>
  <si>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</si>
  <si>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</si>
  <si>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</si>
  <si>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</si>
  <si>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</si>
  <si>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</si>
  <si>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</si>
  <si>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</si>
  <si>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</si>
  <si>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</si>
  <si>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</si>
  <si>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</si>
  <si>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</si>
  <si>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</si>
  <si>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</si>
  <si>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</si>
  <si>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</si>
  <si>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</si>
  <si>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</si>
  <si>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</si>
  <si>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</si>
  <si>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</si>
  <si>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</si>
  <si>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</si>
  <si>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</si>
  <si>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</si>
  <si>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</si>
  <si>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</si>
  <si>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</si>
  <si>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</si>
  <si>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</si>
  <si>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</si>
  <si>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</si>
  <si>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</si>
  <si>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</si>
  <si>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</si>
  <si>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</si>
  <si>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</si>
  <si>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</si>
  <si>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</si>
  <si>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</si>
  <si>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</si>
  <si>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</si>
  <si>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</si>
  <si>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</si>
  <si>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</si>
  <si>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</si>
  <si>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</si>
  <si>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</si>
  <si>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</si>
  <si>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</si>
  <si>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</si>
  <si>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</si>
  <si>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</si>
  <si>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</si>
  <si>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</si>
  <si>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</si>
  <si>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</si>
  <si>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</si>
  <si>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</si>
  <si>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</si>
  <si>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</si>
  <si>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</si>
  <si>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</si>
  <si>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</si>
  <si>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</si>
  <si>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</si>
  <si>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</si>
  <si>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</si>
  <si>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</si>
  <si>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</si>
  <si>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</si>
  <si>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</si>
  <si>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</si>
  <si>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</si>
  <si>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</si>
  <si>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</si>
  <si>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</si>
  <si>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</si>
  <si>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</si>
  <si>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</si>
  <si>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</si>
  <si>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</si>
  <si>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</si>
  <si>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</si>
  <si>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</si>
  <si>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</si>
  <si>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</si>
  <si>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</si>
  <si>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</si>
  <si>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</si>
  <si>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</si>
  <si>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</si>
  <si>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</si>
  <si>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</si>
  <si>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</si>
  <si>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</si>
  <si>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</si>
  <si>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</si>
  <si>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</si>
  <si>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</si>
  <si>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</si>
  <si>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</si>
  <si>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</si>
  <si>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</si>
  <si>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</si>
  <si>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</si>
  <si>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</si>
  <si>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</si>
  <si>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</si>
  <si>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</si>
  <si>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</si>
  <si>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</si>
  <si>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</si>
  <si>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</si>
  <si>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</si>
  <si>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</si>
  <si>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</si>
  <si>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</si>
  <si>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</si>
  <si>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</si>
  <si>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</si>
  <si>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</si>
  <si>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</si>
  <si>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</si>
  <si>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</si>
  <si>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</si>
  <si>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</si>
  <si>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</si>
  <si>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</si>
  <si>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</si>
  <si>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</si>
  <si>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</si>
  <si>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</si>
  <si>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</si>
  <si>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</si>
  <si>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</si>
  <si>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</si>
  <si>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</si>
  <si>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</si>
  <si>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</si>
  <si>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</si>
  <si>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</si>
  <si>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</si>
  <si>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</si>
  <si>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</si>
  <si>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</si>
  <si>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</si>
  <si>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</si>
  <si>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</si>
  <si>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</si>
  <si>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</si>
  <si>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</si>
  <si>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</si>
  <si>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</si>
  <si>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</si>
  <si>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</si>
  <si>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</si>
  <si>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</si>
  <si>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</si>
  <si>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</si>
  <si>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</si>
  <si>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</si>
  <si>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</si>
  <si>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</si>
  <si>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</si>
  <si>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</si>
  <si>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</si>
  <si>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</si>
  <si>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</si>
  <si>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</si>
  <si>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</si>
  <si>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</si>
  <si>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</si>
  <si>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</si>
  <si>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</si>
  <si>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</si>
  <si>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</si>
  <si>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</si>
  <si>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</si>
  <si>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</si>
  <si>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</si>
  <si>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</si>
  <si>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</si>
  <si>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</si>
  <si>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</si>
  <si>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</si>
  <si>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</si>
  <si>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</si>
  <si>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</si>
  <si>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</si>
  <si>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</si>
  <si>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</si>
  <si>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</si>
  <si>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</si>
  <si>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</si>
  <si>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</si>
  <si>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</si>
  <si>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</si>
  <si>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</si>
  <si>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</si>
  <si>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</si>
  <si>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</si>
  <si>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</si>
  <si>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</si>
  <si>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</si>
  <si>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</si>
  <si>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</si>
  <si>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</si>
  <si>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</si>
  <si>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</si>
  <si>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</si>
  <si>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</si>
  <si>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</si>
  <si>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</si>
  <si>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</si>
  <si>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</si>
  <si>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</si>
  <si>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</si>
  <si>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</si>
  <si>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</si>
  <si>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</si>
  <si>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</si>
  <si>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</si>
  <si>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</si>
  <si>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</si>
  <si>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</si>
  <si>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</si>
  <si>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</si>
  <si>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</si>
  <si>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</si>
  <si>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</si>
  <si>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</si>
  <si>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</si>
  <si>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</si>
  <si>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</si>
  <si>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</si>
  <si>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</si>
  <si>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</si>
  <si>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</si>
  <si>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</si>
  <si>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</si>
  <si>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</si>
  <si>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</si>
  <si>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</si>
  <si>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</si>
  <si>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</si>
  <si>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</si>
  <si>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</si>
  <si>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</si>
  <si>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</si>
  <si>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</si>
  <si>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</si>
  <si>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</si>
  <si>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</si>
  <si>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</si>
  <si>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</si>
  <si>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</si>
  <si>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</si>
  <si>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</si>
  <si>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</si>
  <si>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</si>
  <si>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</si>
  <si>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</si>
  <si>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</si>
  <si>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</si>
  <si>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</si>
  <si>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</si>
  <si>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</si>
  <si>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</si>
  <si>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</si>
  <si>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</si>
  <si>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</si>
  <si>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</si>
  <si>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</si>
  <si>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</si>
  <si>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</si>
  <si>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</si>
  <si>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</si>
  <si>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</si>
  <si>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</si>
  <si>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</si>
  <si>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</si>
  <si>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</si>
  <si>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</si>
  <si>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</si>
  <si>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</si>
  <si>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</si>
  <si>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</si>
  <si>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</si>
  <si>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</si>
  <si>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</si>
  <si>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</si>
  <si>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</si>
  <si>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</si>
  <si>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</si>
  <si>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</si>
  <si>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</si>
  <si>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</si>
  <si>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</si>
  <si>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</si>
  <si>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</si>
  <si>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</si>
  <si>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</si>
  <si>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</si>
  <si>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</si>
  <si>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</si>
  <si>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</si>
  <si>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</si>
  <si>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</si>
  <si>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</si>
  <si>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</si>
  <si>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</si>
  <si>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</si>
  <si>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</si>
  <si>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</si>
  <si>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</si>
  <si>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</si>
  <si>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</si>
  <si>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</si>
  <si>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</si>
  <si>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</si>
  <si>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</si>
  <si>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</si>
  <si>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</si>
  <si>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</si>
  <si>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</si>
  <si>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</si>
  <si>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</si>
  <si>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</si>
  <si>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</si>
  <si>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</si>
  <si>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</si>
  <si>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</si>
  <si>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</si>
  <si>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</si>
  <si>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</si>
  <si>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</si>
  <si>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</si>
  <si>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</si>
  <si>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</si>
  <si>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</si>
  <si>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</si>
  <si>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</si>
  <si>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</si>
  <si>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</si>
  <si>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</si>
  <si>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</si>
  <si>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</si>
  <si>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</si>
  <si>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</si>
  <si>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</si>
  <si>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</si>
  <si>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</si>
  <si>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</si>
  <si>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</si>
  <si>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</si>
  <si>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</si>
  <si>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</si>
  <si>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</si>
  <si>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</si>
  <si>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</si>
  <si>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</si>
  <si>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</si>
  <si>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</si>
  <si>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</si>
  <si>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</si>
  <si>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</si>
  <si>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</si>
  <si>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</si>
  <si>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</si>
  <si>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</si>
  <si>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</si>
  <si>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</si>
  <si>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</si>
  <si>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</si>
  <si>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</si>
  <si>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</si>
  <si>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</si>
  <si>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</si>
  <si>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</si>
  <si>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</si>
  <si>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</si>
  <si>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</si>
  <si>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</si>
  <si>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</si>
  <si>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</si>
  <si>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</si>
  <si>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</si>
  <si>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</si>
  <si>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</si>
  <si>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</si>
  <si>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</si>
  <si>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</si>
  <si>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</si>
  <si>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</si>
  <si>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</si>
  <si>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</si>
  <si>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</si>
  <si>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</si>
  <si>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</si>
  <si>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</si>
  <si>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</si>
  <si>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</si>
  <si>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</si>
  <si>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</si>
  <si>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</si>
  <si>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</si>
  <si>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</si>
  <si>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</si>
  <si>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</si>
  <si>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</si>
  <si>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</si>
  <si>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</si>
  <si>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</si>
  <si>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</si>
  <si>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</si>
  <si>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</si>
  <si>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</si>
  <si>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</si>
  <si>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</si>
  <si>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</si>
  <si>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</si>
  <si>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</si>
  <si>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</si>
  <si>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</si>
  <si>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</si>
  <si>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</si>
  <si>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</si>
  <si>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</si>
  <si>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</si>
  <si>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</si>
  <si>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</si>
  <si>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</si>
  <si>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</si>
  <si>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</si>
  <si>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</si>
  <si>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</si>
  <si>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</si>
  <si>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</si>
  <si>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</si>
  <si>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</si>
  <si>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</si>
  <si>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</si>
  <si>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</si>
  <si>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</si>
  <si>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</si>
  <si>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</si>
  <si>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</si>
  <si>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</si>
  <si>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</si>
  <si>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</si>
  <si>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</si>
  <si>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</si>
  <si>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</si>
  <si>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</si>
  <si>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</si>
  <si>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</si>
  <si>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</si>
  <si>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</si>
  <si>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</si>
  <si>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</si>
  <si>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</si>
  <si>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</si>
  <si>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</si>
  <si>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</si>
  <si>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</si>
  <si>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</si>
  <si>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</si>
  <si>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</si>
  <si>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</si>
  <si>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</si>
  <si>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</si>
  <si>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</si>
  <si>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</si>
  <si>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</si>
  <si>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</si>
  <si>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</si>
  <si>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</si>
  <si>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</si>
  <si>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</si>
  <si>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</si>
  <si>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</si>
  <si>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</si>
  <si>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</si>
  <si>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</si>
  <si>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</si>
  <si>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</si>
  <si>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</si>
  <si>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</si>
  <si>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</si>
  <si>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</si>
  <si>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</si>
  <si>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</si>
  <si>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</si>
  <si>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</si>
  <si>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</si>
  <si>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</si>
  <si>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</si>
  <si>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</si>
  <si>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</si>
  <si>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</si>
  <si>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</si>
  <si>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</si>
  <si>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</si>
  <si>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</si>
  <si>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</si>
  <si>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</si>
  <si>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</si>
  <si>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</si>
  <si>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</si>
  <si>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</si>
  <si>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</si>
  <si>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</si>
  <si>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</si>
  <si>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</si>
  <si>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</si>
  <si>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</si>
  <si>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</si>
  <si>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</si>
  <si>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</si>
  <si>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</si>
  <si>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</si>
  <si>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</si>
  <si>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</si>
  <si>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</si>
  <si>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</si>
  <si>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</si>
  <si>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</si>
  <si>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</si>
  <si>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</si>
  <si>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</si>
  <si>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</si>
  <si>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</si>
  <si>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</si>
  <si>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</si>
  <si>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</si>
  <si>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</si>
  <si>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</si>
  <si>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</si>
  <si>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</si>
  <si>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</si>
  <si>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</si>
  <si>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</si>
  <si>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</si>
  <si>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</si>
  <si>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</si>
  <si>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</si>
  <si>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</si>
  <si>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</si>
  <si>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</si>
  <si>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</si>
  <si>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</si>
  <si>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</si>
  <si>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</si>
  <si>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</si>
  <si>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</si>
  <si>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</si>
  <si>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</si>
  <si>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</si>
  <si>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</si>
  <si>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</si>
  <si>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</si>
  <si>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</si>
  <si>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</si>
  <si>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</si>
  <si>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</si>
  <si>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</si>
  <si>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</si>
  <si>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</si>
  <si>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</si>
  <si>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</si>
  <si>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</si>
  <si>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</si>
  <si>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</si>
  <si>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</si>
  <si>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</si>
  <si>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</si>
  <si>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</si>
  <si>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</si>
  <si>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</si>
  <si>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</si>
  <si>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</si>
  <si>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</si>
  <si>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</si>
  <si>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</si>
  <si>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</si>
  <si>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</si>
  <si>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</si>
  <si>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</si>
  <si>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</si>
  <si>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</si>
  <si>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</si>
  <si>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</si>
  <si>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</si>
  <si>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</si>
  <si>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</si>
  <si>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</si>
  <si>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</si>
  <si>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</si>
  <si>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</si>
  <si>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</si>
  <si>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</si>
  <si>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</si>
  <si>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</si>
  <si>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</si>
  <si>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</si>
  <si>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</si>
  <si>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</si>
  <si>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</si>
  <si>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</si>
  <si>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</si>
  <si>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</si>
  <si>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</si>
  <si>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</si>
  <si>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</si>
  <si>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</si>
  <si>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</si>
  <si>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</si>
  <si>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</si>
  <si>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</si>
  <si>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</si>
  <si>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</si>
  <si>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</si>
  <si>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</si>
  <si>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</si>
  <si>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</si>
  <si>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</si>
  <si>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</si>
  <si>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</si>
  <si>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</si>
  <si>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</si>
  <si>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</si>
  <si>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</si>
  <si>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</si>
  <si>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</si>
  <si>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</si>
  <si>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</si>
  <si>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</si>
  <si>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</si>
  <si>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</si>
  <si>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</si>
  <si>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</si>
  <si>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</si>
  <si>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</si>
  <si>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</si>
  <si>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</si>
  <si>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</si>
  <si>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</si>
  <si>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</si>
  <si>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</si>
  <si>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</si>
  <si>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</si>
  <si>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</si>
  <si>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</si>
  <si>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</si>
  <si>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</si>
  <si>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</si>
  <si>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</si>
  <si>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</si>
  <si>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</si>
  <si>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</si>
  <si>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</si>
  <si>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</si>
  <si>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</si>
  <si>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</si>
  <si>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</si>
  <si>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</si>
  <si>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</si>
  <si>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</si>
  <si>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</si>
  <si>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</si>
  <si>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</si>
  <si>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</si>
  <si>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</si>
  <si>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</si>
  <si>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</si>
  <si>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</si>
  <si>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</si>
  <si>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</si>
  <si>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</si>
  <si>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</si>
  <si>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</si>
  <si>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</si>
  <si>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</si>
  <si>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</si>
  <si>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</si>
  <si>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</si>
  <si>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</si>
  <si>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</si>
  <si>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</si>
  <si>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</si>
  <si>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</si>
  <si>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</si>
  <si>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</si>
  <si>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</si>
  <si>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</si>
  <si>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</si>
  <si>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</si>
  <si>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</si>
  <si>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</si>
  <si>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</si>
  <si>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</si>
  <si>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</si>
  <si>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</si>
  <si>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</si>
  <si>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</si>
  <si>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</si>
  <si>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</si>
  <si>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</si>
  <si>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</si>
  <si>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</si>
  <si>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</si>
  <si>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</si>
  <si>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</si>
  <si>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</si>
  <si>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</si>
  <si>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</si>
  <si>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</si>
  <si>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</si>
  <si>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</si>
  <si>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</si>
  <si>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</si>
  <si>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</si>
  <si>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</si>
  <si>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</si>
  <si>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</si>
  <si>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</si>
  <si>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</si>
  <si>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</si>
  <si>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</si>
  <si>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</si>
  <si>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</si>
  <si>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</si>
  <si>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</si>
  <si>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</si>
  <si>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</si>
  <si>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</si>
  <si>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</si>
  <si>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</si>
  <si>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</si>
  <si>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</si>
  <si>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</si>
  <si>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</si>
  <si>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</si>
  <si>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</si>
  <si>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</si>
  <si>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</si>
  <si>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</si>
  <si>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</si>
  <si>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</si>
  <si>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</si>
  <si>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</si>
  <si>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</si>
  <si>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</si>
  <si>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</si>
  <si>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</si>
  <si>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</si>
  <si>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</si>
  <si>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</si>
  <si>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</si>
  <si>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</si>
  <si>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</si>
  <si>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</si>
  <si>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</si>
  <si>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</si>
  <si>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</si>
  <si>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</si>
  <si>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</si>
  <si>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</si>
  <si>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</si>
  <si>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</si>
  <si>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</si>
  <si>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</si>
  <si>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</si>
  <si>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</si>
  <si>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</si>
  <si>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</si>
  <si>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</si>
  <si>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</si>
  <si>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</si>
  <si>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</si>
  <si>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</si>
  <si>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</si>
  <si>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</si>
  <si>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</si>
  <si>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</si>
  <si>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</si>
  <si>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</si>
  <si>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</si>
  <si>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</si>
  <si>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</si>
  <si>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</si>
  <si>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</si>
  <si>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</si>
  <si>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</si>
  <si>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</si>
  <si>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</si>
  <si>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</si>
  <si>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</si>
  <si>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</si>
  <si>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</si>
  <si>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</si>
  <si>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</si>
  <si>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</si>
  <si>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</si>
  <si>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</si>
  <si>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</si>
  <si>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</si>
  <si>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</si>
  <si>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</si>
  <si>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</si>
  <si>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</si>
  <si>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</si>
  <si>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</si>
  <si>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</si>
  <si>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</si>
  <si>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</si>
  <si>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</si>
  <si>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</si>
  <si>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</si>
  <si>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</si>
  <si>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</si>
  <si>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</si>
  <si>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</si>
  <si>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</si>
  <si>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</si>
  <si>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</si>
  <si>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</si>
  <si>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</si>
  <si>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</si>
  <si>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</si>
  <si>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</si>
  <si>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</si>
  <si>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</si>
  <si>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</si>
  <si>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</si>
  <si>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</si>
  <si>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</si>
  <si>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</si>
  <si>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</si>
  <si>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</si>
  <si>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</si>
  <si>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</si>
  <si>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</si>
  <si>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</si>
  <si>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</si>
  <si>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</si>
  <si>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</si>
  <si>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</si>
  <si>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</si>
  <si>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</si>
  <si>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</si>
  <si>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</si>
  <si>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</si>
  <si>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</si>
  <si>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</si>
  <si>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</si>
  <si>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</si>
  <si>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</si>
  <si>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</si>
  <si>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</si>
  <si>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</si>
  <si>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</si>
  <si>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</si>
  <si>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</si>
  <si>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</si>
  <si>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</si>
  <si>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</si>
  <si>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</si>
  <si>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</si>
  <si>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</si>
  <si>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</si>
  <si>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</si>
  <si>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</si>
  <si>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</si>
  <si>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</si>
  <si>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</si>
  <si>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</si>
  <si>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</si>
  <si>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</si>
  <si>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</si>
  <si>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</si>
  <si>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</si>
  <si>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</si>
  <si>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</si>
  <si>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</si>
  <si>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</si>
  <si>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</si>
  <si>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</si>
  <si>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</si>
  <si>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</si>
  <si>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</si>
  <si>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</si>
  <si>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</si>
  <si>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</si>
  <si>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</si>
  <si>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</si>
  <si>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</si>
  <si>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</si>
  <si>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</si>
  <si>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</si>
  <si>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</si>
  <si>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</si>
  <si>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</si>
  <si>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</si>
  <si>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</si>
  <si>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</si>
  <si>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</si>
  <si>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</si>
  <si>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</si>
  <si>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</si>
  <si>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</si>
  <si>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</si>
  <si>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</si>
  <si>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</si>
  <si>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</si>
  <si>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</si>
  <si>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</si>
  <si>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</si>
  <si>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</si>
  <si>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</si>
  <si>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</si>
  <si>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</si>
  <si>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</si>
  <si>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</si>
  <si>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</si>
  <si>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</si>
  <si>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</si>
  <si>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</si>
  <si>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</si>
  <si>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</si>
  <si>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</si>
  <si>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</si>
  <si>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</si>
  <si>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</si>
  <si>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</si>
  <si>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</si>
  <si>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</si>
  <si>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</si>
  <si>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</si>
  <si>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</si>
  <si>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</si>
  <si>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</si>
  <si>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</si>
  <si>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</si>
  <si>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</si>
  <si>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</si>
  <si>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</si>
  <si>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</si>
  <si>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</si>
  <si>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</si>
  <si>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</si>
  <si>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</si>
  <si>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</si>
  <si>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</si>
  <si>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</si>
  <si>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</si>
  <si>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</si>
  <si>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</si>
  <si>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</si>
  <si>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</si>
  <si>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</si>
  <si>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</si>
  <si>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</si>
  <si>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</si>
  <si>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</si>
  <si>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</si>
  <si>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</si>
  <si>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</si>
  <si>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</si>
  <si>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</si>
  <si>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</si>
  <si>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</si>
  <si>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</si>
  <si>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</si>
  <si>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</si>
  <si>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</si>
  <si>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</si>
  <si>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</si>
  <si>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</si>
  <si>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</si>
  <si>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</si>
  <si>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</si>
  <si>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</si>
  <si>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</si>
  <si>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</si>
  <si>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</si>
  <si>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</si>
  <si>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</si>
  <si>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</si>
  <si>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</si>
  <si>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</si>
  <si>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</si>
  <si>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</si>
  <si>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</si>
  <si>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</si>
  <si>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</si>
  <si>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</si>
  <si>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</si>
  <si>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</si>
  <si>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</si>
  <si>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</si>
  <si>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</si>
  <si>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</si>
  <si>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</si>
  <si>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</si>
  <si>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</si>
  <si>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</si>
  <si>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</si>
  <si>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</si>
  <si>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</si>
  <si>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</si>
  <si>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</si>
  <si>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</si>
  <si>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</si>
  <si>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</si>
  <si>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</si>
  <si>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</si>
  <si>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</si>
  <si>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</si>
  <si>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</si>
  <si>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</si>
  <si>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</si>
  <si>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</si>
  <si>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</si>
  <si>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</si>
  <si>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</si>
  <si>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</si>
  <si>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</si>
  <si>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</si>
  <si>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</si>
  <si>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</si>
  <si>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</si>
  <si>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</si>
  <si>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</si>
  <si>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</si>
  <si>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</si>
  <si>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</si>
  <si>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</si>
  <si>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</si>
  <si>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</si>
  <si>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</si>
  <si>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</si>
  <si>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</si>
  <si>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</si>
  <si>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</si>
  <si>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</si>
  <si>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</si>
  <si>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</si>
  <si>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</si>
  <si>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</si>
  <si>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</si>
  <si>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</si>
  <si>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</si>
  <si>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</si>
  <si>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</si>
  <si>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</si>
  <si>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</si>
  <si>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</si>
  <si>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</si>
  <si>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</si>
  <si>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</si>
  <si>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</si>
  <si>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</si>
  <si>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</si>
  <si>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</si>
  <si>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</si>
  <si>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</si>
  <si>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</si>
  <si>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</si>
  <si>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</si>
  <si>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</si>
  <si>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</si>
  <si>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</si>
  <si>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</si>
  <si>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</si>
  <si>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</si>
  <si>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</si>
  <si>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</si>
  <si>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</si>
  <si>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</si>
  <si>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</si>
  <si>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</si>
  <si>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</si>
  <si>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</si>
  <si>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</si>
  <si>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</si>
  <si>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</si>
  <si>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</si>
  <si>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</si>
  <si>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</si>
  <si>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</si>
  <si>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</si>
  <si>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</si>
  <si>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</si>
  <si>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</si>
  <si>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</si>
  <si>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</si>
  <si>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</si>
  <si>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</si>
  <si>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</si>
  <si>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</si>
  <si>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</si>
  <si>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</si>
  <si>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</si>
  <si>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</si>
  <si>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</si>
  <si>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</si>
  <si>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</si>
  <si>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</si>
  <si>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</si>
  <si>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</si>
  <si>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</si>
  <si>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</si>
  <si>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</si>
  <si>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</si>
  <si>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</si>
  <si>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</si>
  <si>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</si>
  <si>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</si>
  <si>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</si>
  <si>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</si>
  <si>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</si>
  <si>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</si>
  <si>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</si>
  <si>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</si>
  <si>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</si>
  <si>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</si>
  <si>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</si>
  <si>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</si>
  <si>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</si>
  <si>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</si>
  <si>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</si>
  <si>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</si>
  <si>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</si>
  <si>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</si>
  <si>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</si>
  <si>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</si>
  <si>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</si>
  <si>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</si>
  <si>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</si>
  <si>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</si>
  <si>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</si>
  <si>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</si>
  <si>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</si>
  <si>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</si>
  <si>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</si>
  <si>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</si>
  <si>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</si>
  <si>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</si>
  <si>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</si>
  <si>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</si>
  <si>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</si>
  <si>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</si>
  <si>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</si>
  <si>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</si>
  <si>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</si>
  <si>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</si>
  <si>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</si>
  <si>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</si>
  <si>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</si>
  <si>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</si>
  <si>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</si>
  <si>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</si>
  <si>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</si>
  <si>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</si>
  <si>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</si>
  <si>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</si>
  <si>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</si>
  <si>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</si>
  <si>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</si>
  <si>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</si>
  <si>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</si>
  <si>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</si>
  <si>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</si>
  <si>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</si>
  <si>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</si>
  <si>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</si>
  <si>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</si>
  <si>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</si>
  <si>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</si>
  <si>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</si>
  <si>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</si>
  <si>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</si>
  <si>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</si>
  <si>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</si>
  <si>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</si>
  <si>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</si>
  <si>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</si>
  <si>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</si>
  <si>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</si>
  <si>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</si>
  <si>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</si>
  <si>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</si>
  <si>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</si>
  <si>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</si>
  <si>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</si>
  <si>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</si>
  <si>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</si>
  <si>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</si>
  <si>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</si>
  <si>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</si>
  <si>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</si>
  <si>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</si>
  <si>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</si>
  <si>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</si>
  <si>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</si>
  <si>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</si>
  <si>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</si>
  <si>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</si>
  <si>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</si>
  <si>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</si>
  <si>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</si>
  <si>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</si>
  <si>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</si>
  <si>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</si>
  <si>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</si>
  <si>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</si>
  <si>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</si>
  <si>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</si>
  <si>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</si>
  <si>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</si>
  <si>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</si>
  <si>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</si>
  <si>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</si>
  <si>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</si>
  <si>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</si>
  <si>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</si>
  <si>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</si>
  <si>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</si>
  <si>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</si>
  <si>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</si>
  <si>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</si>
  <si>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</si>
  <si>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</si>
  <si>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</si>
  <si>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</si>
  <si>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</si>
  <si>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</si>
  <si>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</si>
  <si>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</si>
  <si>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</si>
  <si>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</si>
  <si>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</si>
  <si>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</si>
  <si>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</si>
  <si>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</si>
  <si>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</si>
  <si>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</si>
  <si>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</si>
  <si>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</si>
  <si>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</si>
  <si>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</si>
  <si>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</si>
  <si>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</si>
  <si>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</si>
  <si>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</si>
  <si>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</si>
  <si>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</si>
  <si>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</si>
  <si>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</si>
  <si>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</si>
  <si>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</si>
  <si>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</si>
  <si>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</si>
  <si>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</si>
  <si>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</si>
  <si>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</si>
  <si>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</si>
  <si>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</si>
  <si>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</si>
  <si>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</si>
  <si>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</si>
  <si>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</si>
  <si>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</si>
  <si>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</si>
  <si>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</si>
  <si>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</si>
  <si>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</si>
  <si>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</si>
  <si>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</si>
  <si>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</si>
  <si>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</si>
  <si>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</si>
  <si>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</si>
  <si>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</si>
  <si>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</si>
  <si>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</si>
  <si>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</si>
  <si>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</si>
  <si>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</si>
  <si>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</si>
  <si>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</si>
  <si>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</si>
  <si>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</si>
  <si>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</si>
  <si>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</si>
  <si>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</si>
  <si>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</si>
  <si>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</si>
  <si>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</si>
  <si>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</si>
  <si>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</si>
  <si>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</si>
  <si>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</si>
  <si>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</si>
  <si>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</si>
  <si>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</si>
  <si>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</si>
  <si>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</si>
  <si>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</si>
  <si>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</si>
  <si>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</si>
  <si>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</si>
  <si>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</si>
  <si>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</si>
  <si>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</si>
  <si>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</si>
  <si>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</si>
  <si>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</si>
  <si>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</si>
  <si>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</si>
  <si>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</si>
  <si>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</si>
  <si>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</si>
  <si>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</si>
  <si>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</si>
  <si>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</si>
  <si>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</si>
  <si>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</si>
  <si>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</si>
  <si>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</si>
  <si>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</si>
  <si>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</si>
  <si>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</si>
  <si>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</si>
  <si>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</si>
  <si>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</si>
  <si>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</si>
  <si>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</si>
  <si>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</si>
  <si>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</si>
  <si>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</si>
  <si>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</si>
  <si>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</si>
  <si>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</si>
  <si>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</si>
  <si>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</si>
  <si>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</si>
  <si>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</si>
  <si>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</si>
  <si>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</si>
  <si>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</si>
  <si>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</si>
  <si>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</si>
  <si>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</si>
  <si>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</si>
  <si>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</si>
  <si>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</si>
  <si>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</si>
  <si>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</si>
  <si>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</si>
  <si>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</si>
  <si>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</si>
  <si>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</si>
  <si>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</si>
  <si>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</si>
  <si>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</si>
  <si>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</si>
  <si>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</si>
  <si>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</si>
  <si>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</si>
  <si>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</si>
  <si>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</si>
  <si>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</si>
  <si>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</si>
  <si>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</si>
  <si>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</si>
  <si>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</si>
  <si>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</si>
  <si>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</si>
  <si>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</si>
  <si>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</si>
  <si>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</si>
  <si>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</si>
  <si>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</si>
  <si>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</si>
  <si>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</si>
  <si>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</si>
  <si>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</si>
  <si>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</si>
  <si>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</si>
  <si>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</si>
  <si>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</si>
  <si>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</si>
  <si>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</si>
  <si>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</si>
  <si>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</si>
  <si>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</si>
  <si>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</si>
  <si>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</si>
  <si>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</si>
  <si>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</si>
  <si>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</si>
  <si>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</si>
  <si>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</si>
  <si>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</si>
  <si>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</si>
  <si>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</si>
  <si>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</si>
  <si>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</si>
  <si>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</si>
  <si>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</si>
  <si>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</si>
  <si>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</si>
  <si>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</si>
  <si>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</si>
  <si>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</si>
  <si>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</si>
  <si>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</si>
  <si>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</si>
  <si>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</si>
  <si>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</si>
  <si>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</si>
  <si>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</si>
  <si>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</si>
  <si>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</si>
  <si>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</si>
  <si>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</si>
  <si>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</si>
  <si>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</si>
  <si>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</si>
  <si>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</si>
  <si>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</si>
  <si>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</si>
  <si>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</si>
  <si>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</si>
  <si>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</si>
  <si>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</si>
  <si>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</si>
  <si>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</si>
  <si>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</si>
  <si>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</si>
  <si>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</si>
  <si>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</si>
  <si>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</si>
  <si>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</si>
  <si>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</si>
  <si>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</si>
  <si>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</si>
  <si>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</si>
  <si>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</si>
  <si>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</si>
  <si>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</si>
  <si>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</si>
  <si>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</si>
  <si>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</si>
  <si>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</si>
  <si>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</si>
  <si>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</si>
  <si>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</si>
  <si>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</si>
  <si>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</si>
  <si>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</si>
  <si>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</si>
  <si>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</si>
  <si>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</si>
  <si>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</si>
  <si>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</si>
  <si>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</si>
  <si>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</si>
  <si>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</si>
  <si>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</si>
  <si>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</si>
  <si>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</si>
  <si>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</si>
  <si>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</si>
  <si>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</si>
  <si>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</si>
  <si>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</si>
  <si>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</si>
  <si>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</si>
  <si>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</si>
  <si>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</si>
  <si>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</si>
  <si>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</si>
  <si>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</si>
  <si>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</si>
  <si>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</si>
  <si>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</si>
  <si>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</si>
  <si>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</si>
  <si>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</si>
  <si>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</si>
  <si>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</si>
  <si>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</si>
  <si>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</si>
  <si>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</si>
  <si>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</si>
  <si>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</si>
  <si>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</si>
  <si>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</si>
  <si>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</si>
  <si>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</si>
  <si>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</si>
  <si>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</si>
  <si>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</si>
  <si>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</si>
  <si>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</si>
  <si>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</si>
  <si>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</si>
  <si>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</si>
  <si>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</si>
  <si>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</si>
  <si>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</si>
  <si>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</si>
  <si>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</si>
  <si>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</si>
  <si>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</si>
  <si>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</si>
  <si>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</si>
  <si>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</si>
  <si>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</si>
  <si>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</si>
  <si>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</si>
  <si>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</si>
  <si>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</si>
  <si>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</si>
  <si>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</si>
  <si>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</si>
  <si>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</si>
  <si>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</si>
  <si>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</si>
  <si>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</si>
  <si>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</si>
  <si>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</si>
  <si>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</si>
  <si>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</si>
  <si>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</si>
  <si>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</si>
  <si>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</si>
  <si>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</si>
  <si>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</si>
  <si>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</si>
  <si>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</si>
  <si>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</si>
  <si>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</si>
  <si>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</si>
  <si>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</si>
  <si>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</si>
  <si>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</si>
  <si>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</si>
  <si>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</si>
  <si>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</si>
  <si>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</si>
  <si>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</si>
  <si>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</si>
  <si>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</si>
  <si>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</si>
  <si>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</si>
  <si>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</si>
  <si>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</si>
  <si>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</si>
  <si>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</si>
  <si>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</si>
  <si>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</si>
  <si>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</si>
  <si>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</si>
  <si>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</si>
  <si>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</si>
  <si>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</si>
  <si>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</si>
  <si>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</si>
  <si>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</si>
  <si>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</si>
  <si>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</si>
  <si>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</si>
  <si>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</si>
  <si>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</si>
  <si>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</si>
  <si>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</si>
  <si>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</si>
  <si>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</si>
  <si>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</si>
  <si>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</si>
  <si>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</si>
  <si>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</si>
  <si>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</si>
  <si>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</si>
  <si>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</si>
  <si>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</si>
  <si>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</si>
  <si>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</si>
  <si>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</si>
  <si>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</si>
  <si>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</si>
  <si>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</si>
  <si>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</si>
  <si>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</si>
  <si>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</si>
  <si>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</si>
  <si>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</si>
  <si>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</si>
  <si>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</si>
  <si>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</si>
  <si>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</si>
  <si>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</si>
  <si>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</si>
  <si>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</si>
  <si>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</si>
  <si>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</si>
  <si>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</si>
  <si>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</si>
  <si>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</si>
  <si>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</si>
  <si>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</si>
  <si>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</si>
  <si>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</si>
  <si>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</si>
  <si>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</si>
  <si>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</si>
  <si>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</si>
  <si>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</si>
  <si>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</si>
  <si>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</si>
  <si>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</si>
  <si>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</si>
  <si>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</si>
  <si>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</si>
  <si>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</si>
  <si>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</si>
  <si>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</si>
  <si>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</si>
  <si>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</si>
  <si>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</si>
  <si>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</si>
  <si>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</si>
  <si>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</si>
  <si>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</si>
  <si>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</si>
  <si>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</si>
  <si>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</si>
  <si>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</si>
  <si>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</si>
  <si>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</si>
  <si>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</si>
  <si>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</si>
  <si>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</si>
  <si>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</si>
  <si>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</si>
  <si>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</si>
  <si>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</si>
  <si>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</si>
  <si>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</si>
  <si>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</si>
  <si>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</si>
  <si>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</si>
  <si>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</si>
  <si>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</si>
  <si>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</si>
  <si>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</si>
  <si>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</si>
  <si>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</si>
  <si>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</si>
  <si>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</si>
  <si>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</si>
  <si>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</si>
  <si>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</si>
  <si>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</si>
  <si>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</si>
  <si>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</si>
  <si>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</si>
  <si>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</si>
  <si>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</si>
  <si>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</si>
  <si>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</si>
  <si>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</si>
  <si>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</si>
  <si>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</si>
  <si>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</si>
  <si>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</si>
  <si>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</si>
  <si>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</si>
  <si>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</si>
  <si>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</si>
  <si>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</si>
  <si>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</si>
  <si>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</si>
  <si>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</si>
  <si>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</si>
  <si>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</si>
  <si>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</si>
  <si>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</si>
  <si>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</si>
  <si>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</si>
  <si>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</si>
  <si>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</si>
  <si>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</si>
  <si>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</si>
  <si>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</si>
  <si>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</si>
  <si>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</si>
  <si>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</si>
  <si>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</si>
  <si>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</si>
  <si>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</si>
  <si>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</si>
  <si>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</si>
  <si>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</si>
  <si>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</si>
  <si>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</si>
  <si>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</si>
  <si>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</si>
  <si>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</si>
  <si>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</si>
  <si>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</si>
  <si>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</si>
  <si>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</si>
  <si>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</si>
  <si>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</si>
  <si>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</si>
  <si>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</si>
  <si>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</si>
  <si>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</si>
  <si>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</si>
  <si>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</si>
  <si>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</si>
  <si>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</si>
  <si>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</si>
  <si>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</si>
  <si>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</si>
  <si>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</si>
  <si>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</si>
  <si>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</si>
  <si>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</si>
  <si>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</si>
  <si>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</si>
  <si>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</si>
  <si>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</si>
  <si>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</si>
  <si>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</si>
  <si>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</si>
  <si>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</si>
  <si>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</si>
  <si>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</si>
  <si>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</si>
  <si>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</si>
  <si>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</si>
  <si>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</si>
  <si>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</si>
  <si>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</si>
  <si>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</si>
  <si>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</si>
  <si>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</si>
  <si>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</si>
  <si>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</si>
  <si>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</si>
  <si>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</si>
  <si>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</si>
  <si>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</si>
  <si>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</si>
  <si>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</si>
  <si>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</si>
  <si>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</si>
  <si>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</si>
  <si>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</si>
  <si>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</si>
  <si>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</si>
  <si>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</si>
  <si>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</si>
  <si>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</si>
  <si>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</si>
  <si>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</si>
  <si>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</si>
  <si>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</si>
  <si>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</si>
  <si>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</si>
  <si>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</si>
  <si>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</si>
  <si>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</si>
  <si>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</si>
  <si>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</si>
  <si>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</si>
  <si>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</si>
  <si>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</si>
  <si>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</si>
  <si>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</si>
  <si>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</si>
  <si>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</si>
  <si>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</si>
  <si>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</si>
  <si>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</si>
  <si>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</si>
  <si>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</si>
  <si>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</si>
  <si>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</si>
  <si>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</si>
  <si>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</si>
  <si>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</si>
  <si>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</si>
  <si>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</si>
  <si>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</si>
  <si>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</si>
  <si>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</si>
  <si>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</si>
  <si>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</si>
  <si>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</si>
  <si>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</si>
  <si>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</si>
  <si>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</si>
  <si>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</si>
  <si>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</si>
  <si>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</si>
  <si>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</si>
  <si>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</si>
  <si>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</si>
  <si>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</si>
  <si>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</si>
  <si>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</si>
  <si>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</si>
  <si>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</si>
  <si>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</si>
  <si>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</si>
  <si>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</si>
  <si>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</si>
  <si>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</si>
  <si>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</si>
  <si>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</si>
  <si>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</si>
  <si>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</si>
  <si>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</si>
  <si>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</si>
  <si>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</si>
  <si>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</si>
  <si>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</si>
  <si>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</si>
  <si>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</si>
  <si>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</si>
  <si>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</si>
  <si>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</si>
  <si>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</si>
  <si>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</si>
  <si>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</si>
  <si>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</si>
  <si>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</si>
  <si>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</si>
  <si>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</si>
  <si>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</si>
  <si>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</si>
  <si>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</si>
  <si>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</si>
  <si>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</si>
  <si>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</si>
  <si>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</si>
  <si>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</si>
  <si>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</si>
  <si>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</si>
  <si>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</si>
  <si>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</si>
  <si>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</si>
  <si>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</si>
  <si>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</si>
  <si>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</si>
  <si>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</si>
  <si>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</si>
  <si>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</si>
  <si>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</si>
  <si>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</si>
  <si>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</si>
  <si>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</si>
  <si>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</si>
  <si>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</si>
  <si>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</si>
  <si>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</si>
  <si>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</si>
  <si>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</si>
  <si>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</si>
  <si>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</si>
  <si>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</si>
  <si>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</si>
  <si>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</si>
  <si>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</si>
  <si>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</si>
  <si>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</si>
  <si>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</si>
  <si>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</si>
  <si>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</si>
  <si>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</si>
  <si>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</si>
  <si>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</si>
  <si>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</si>
  <si>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</si>
  <si>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</si>
  <si>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</si>
  <si>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</si>
  <si>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</si>
  <si>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</si>
  <si>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</si>
  <si>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</si>
  <si>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</si>
  <si>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</si>
  <si>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</si>
  <si>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</si>
  <si>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</si>
  <si>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</si>
  <si>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</si>
  <si>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</si>
  <si>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</si>
  <si>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</si>
  <si>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</si>
  <si>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</si>
  <si>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</si>
  <si>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</si>
  <si>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</si>
  <si>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</si>
  <si>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</si>
  <si>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</si>
  <si>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</si>
  <si>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</si>
  <si>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</si>
  <si>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</si>
  <si>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</si>
  <si>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</si>
  <si>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</si>
  <si>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</si>
  <si>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</si>
  <si>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</si>
  <si>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</si>
  <si>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</si>
  <si>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</si>
  <si>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</si>
  <si>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</si>
  <si>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</si>
  <si>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</si>
  <si>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</si>
  <si>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</si>
  <si>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</si>
  <si>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</si>
  <si>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</si>
  <si>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</si>
  <si>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</si>
  <si>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</si>
  <si>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</si>
  <si>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</si>
  <si>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</si>
  <si>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</si>
  <si>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</si>
  <si>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</si>
  <si>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</si>
  <si>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</si>
  <si>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</si>
  <si>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</si>
  <si>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</si>
  <si>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</si>
  <si>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</si>
  <si>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</si>
  <si>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</si>
  <si>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</si>
  <si>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</si>
  <si>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</si>
  <si>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</si>
  <si>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</si>
  <si>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</si>
  <si>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</si>
  <si>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</si>
  <si>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</si>
  <si>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</si>
  <si>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</si>
  <si>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</si>
  <si>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</si>
  <si>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</si>
  <si>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</si>
  <si>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</si>
  <si>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</si>
  <si>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</si>
  <si>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</si>
  <si>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</si>
  <si>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</si>
  <si>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</si>
  <si>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</si>
  <si>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</si>
  <si>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</si>
  <si>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</si>
  <si>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</si>
  <si>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</si>
  <si>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</si>
  <si>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</si>
  <si>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</si>
  <si>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</si>
  <si>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</si>
  <si>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</si>
  <si>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</si>
  <si>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</si>
  <si>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</si>
  <si>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</si>
  <si>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</si>
  <si>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</si>
  <si>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</si>
  <si>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</si>
  <si>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</si>
  <si>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</si>
  <si>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</si>
  <si>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</si>
  <si>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</si>
  <si>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</si>
  <si>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</si>
  <si>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</si>
  <si>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</si>
  <si>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</si>
  <si>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</si>
  <si>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</si>
  <si>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</si>
  <si>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</si>
  <si>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</si>
  <si>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</si>
  <si>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</si>
  <si>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</si>
  <si>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</si>
  <si>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</si>
  <si>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</si>
  <si>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</si>
  <si>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</si>
  <si>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</si>
  <si>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</si>
  <si>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</si>
  <si>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</si>
  <si>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</si>
  <si>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</si>
  <si>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</si>
  <si>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</si>
  <si>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</si>
  <si>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</si>
  <si>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</si>
  <si>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</si>
  <si>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</si>
  <si>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</si>
  <si>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</si>
  <si>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</si>
  <si>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</si>
  <si>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</si>
  <si>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</si>
  <si>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</si>
  <si>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</si>
  <si>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</si>
  <si>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</si>
  <si>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</si>
  <si>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</si>
  <si>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</si>
  <si>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</si>
  <si>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</si>
  <si>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</si>
  <si>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</si>
  <si>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</si>
  <si>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</si>
  <si>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</si>
  <si>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</si>
  <si>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</si>
  <si>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</si>
  <si>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</si>
  <si>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</si>
  <si>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</si>
  <si>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</si>
  <si>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</si>
  <si>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</si>
  <si>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</si>
  <si>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</si>
  <si>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</si>
  <si>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</si>
  <si>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</si>
  <si>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</si>
  <si>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</si>
  <si>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</si>
  <si>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</si>
  <si>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</si>
  <si>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</si>
  <si>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</si>
  <si>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</si>
  <si>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</si>
  <si>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</si>
  <si>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</si>
  <si>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</si>
  <si>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</si>
  <si>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</si>
  <si>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</si>
  <si>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</si>
  <si>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</si>
  <si>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</si>
  <si>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</si>
  <si>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</si>
  <si>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</si>
  <si>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</si>
  <si>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</si>
  <si>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</si>
  <si>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</si>
  <si>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</si>
  <si>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</si>
  <si>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</si>
  <si>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</si>
  <si>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</si>
  <si>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</si>
  <si>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</si>
  <si>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</si>
  <si>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</si>
  <si>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</si>
  <si>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</si>
  <si>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</si>
  <si>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</si>
  <si>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</si>
  <si>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</si>
  <si>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</si>
  <si>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</si>
  <si>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</si>
  <si>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</si>
  <si>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</si>
  <si>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</si>
  <si>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</si>
  <si>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</si>
  <si>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</si>
  <si>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</si>
  <si>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</si>
  <si>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</si>
  <si>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</si>
  <si>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</si>
  <si>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</si>
  <si>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</si>
  <si>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</si>
  <si>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</si>
  <si>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</si>
  <si>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</si>
  <si>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</si>
  <si>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</si>
  <si>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</si>
  <si>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</si>
  <si>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</si>
  <si>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</si>
  <si>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</si>
  <si>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</si>
  <si>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</si>
  <si>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</si>
  <si>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</si>
  <si>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</si>
  <si>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</si>
  <si>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</si>
  <si>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</si>
  <si>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</si>
  <si>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</si>
  <si>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</si>
  <si>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</si>
  <si>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</si>
  <si>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</si>
  <si>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</si>
  <si>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</si>
  <si>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</si>
  <si>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</si>
  <si>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</si>
  <si>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</si>
  <si>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</si>
  <si>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</si>
  <si>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</si>
  <si>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</si>
  <si>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</si>
  <si>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</si>
  <si>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</si>
  <si>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</si>
  <si>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</si>
  <si>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</si>
  <si>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</si>
  <si>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</si>
  <si>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</si>
  <si>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</si>
  <si>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</si>
  <si>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</si>
  <si>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</si>
  <si>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</si>
  <si>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</si>
  <si>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</si>
  <si>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</si>
  <si>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</si>
  <si>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</si>
  <si>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</si>
  <si>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</si>
  <si>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</si>
  <si>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</si>
  <si>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</si>
  <si>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</si>
  <si>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</si>
  <si>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</si>
  <si>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</si>
  <si>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</si>
  <si>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</si>
  <si>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</si>
  <si>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</si>
  <si>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</si>
  <si>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</si>
  <si>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</si>
  <si>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</si>
  <si>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</si>
  <si>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</si>
  <si>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</si>
  <si>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</si>
  <si>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</si>
  <si>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</si>
  <si>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</si>
  <si>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</si>
  <si>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</si>
  <si>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</si>
  <si>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</si>
  <si>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</si>
  <si>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</si>
  <si>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</si>
  <si>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</si>
  <si>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</si>
  <si>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</si>
  <si>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</si>
  <si>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</si>
  <si>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</si>
  <si>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</si>
  <si>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</si>
  <si>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</si>
  <si>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</si>
  <si>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</si>
  <si>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</si>
  <si>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</si>
  <si>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</si>
  <si>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</si>
  <si>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</si>
  <si>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</si>
  <si>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</si>
  <si>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</si>
  <si>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</si>
  <si>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</si>
  <si>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</si>
  <si>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</si>
  <si>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</si>
  <si>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</si>
  <si>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</si>
  <si>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</si>
  <si>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</si>
  <si>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</si>
  <si>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</si>
  <si>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</si>
  <si>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</si>
  <si>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</si>
  <si>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</si>
  <si>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</si>
  <si>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</si>
  <si>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</si>
  <si>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</si>
  <si>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</si>
  <si>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</si>
  <si>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</si>
  <si>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</si>
  <si>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</si>
  <si>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</si>
  <si>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</si>
  <si>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</si>
  <si>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</si>
  <si>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</si>
  <si>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</si>
  <si>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</si>
  <si>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</si>
  <si>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</si>
  <si>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</si>
  <si>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</si>
  <si>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</si>
  <si>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</si>
  <si>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</si>
  <si>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</si>
  <si>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</si>
  <si>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</si>
  <si>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</si>
  <si>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</si>
  <si>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</si>
  <si>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</si>
  <si>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</si>
  <si>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</si>
  <si>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</si>
  <si>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</si>
  <si>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</si>
  <si>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</si>
  <si>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</si>
  <si>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</si>
  <si>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</si>
  <si>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</si>
  <si>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</si>
  <si>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</si>
  <si>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</si>
  <si>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</si>
  <si>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</si>
  <si>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</si>
  <si>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</si>
  <si>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</si>
  <si>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</si>
  <si>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</si>
  <si>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</si>
  <si>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</si>
  <si>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</si>
  <si>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</si>
  <si>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</si>
  <si>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</si>
  <si>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</si>
  <si>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</si>
  <si>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</si>
  <si>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</si>
  <si>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</si>
  <si>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</si>
  <si>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</si>
  <si>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</si>
  <si>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</si>
  <si>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</si>
  <si>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</si>
  <si>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</si>
  <si>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</si>
  <si>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</si>
  <si>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</si>
  <si>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</si>
  <si>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</si>
  <si>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</si>
  <si>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</si>
  <si>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</si>
  <si>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</si>
  <si>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</si>
  <si>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</si>
  <si>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</si>
  <si>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</si>
  <si>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</si>
  <si>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</si>
  <si>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</si>
  <si>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</si>
  <si>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</si>
  <si>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</si>
  <si>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</si>
  <si>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</si>
  <si>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</si>
  <si>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</si>
  <si>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</si>
  <si>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</si>
  <si>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</si>
  <si>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</si>
  <si>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</si>
  <si>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</si>
  <si>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</si>
  <si>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</si>
  <si>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</si>
  <si>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</si>
  <si>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</si>
  <si>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</si>
  <si>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</si>
  <si>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</si>
  <si>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</si>
  <si>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</si>
  <si>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</si>
  <si>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</si>
  <si>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</si>
  <si>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</si>
  <si>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</si>
  <si>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</si>
  <si>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</si>
  <si>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</si>
  <si>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</si>
  <si>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</si>
  <si>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</si>
  <si>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</si>
  <si>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</si>
  <si>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</si>
  <si>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</si>
  <si>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</si>
  <si>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</si>
  <si>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</si>
  <si>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</si>
  <si>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</si>
  <si>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</si>
  <si>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</si>
  <si>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</si>
  <si>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</si>
  <si>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</si>
  <si>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</si>
  <si>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</si>
  <si>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</si>
  <si>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</si>
  <si>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</si>
  <si>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</si>
  <si>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</si>
  <si>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</si>
  <si>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</si>
  <si>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</si>
  <si>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</si>
  <si>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</si>
  <si>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</si>
  <si>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</si>
  <si>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</si>
  <si>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</si>
  <si>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</si>
  <si>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</si>
  <si>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</si>
  <si>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</si>
  <si>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</si>
  <si>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</si>
  <si>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</si>
  <si>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</si>
  <si>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</si>
  <si>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</si>
  <si>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</si>
  <si>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</si>
  <si>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</si>
  <si>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</si>
  <si>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</si>
  <si>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</si>
  <si>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</si>
  <si>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</si>
  <si>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</si>
  <si>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</si>
  <si>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</si>
  <si>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</si>
  <si>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</si>
  <si>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</si>
  <si>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</si>
  <si>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</si>
  <si>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</si>
  <si>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</si>
  <si>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</si>
  <si>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</si>
  <si>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</si>
  <si>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</si>
  <si>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</si>
  <si>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</si>
  <si>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</si>
  <si>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</si>
  <si>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</si>
  <si>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</si>
  <si>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</si>
  <si>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</si>
  <si>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</si>
  <si>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</si>
  <si>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</si>
  <si>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</si>
  <si>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</si>
  <si>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</si>
  <si>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</si>
  <si>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</si>
  <si>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</si>
  <si>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</si>
  <si>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</si>
  <si>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</si>
  <si>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</si>
  <si>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</si>
  <si>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</si>
  <si>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</si>
  <si>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</si>
  <si>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</si>
  <si>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</si>
  <si>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</si>
  <si>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</si>
  <si>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</si>
  <si>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</si>
  <si>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</si>
  <si>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</si>
  <si>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</si>
  <si>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</si>
  <si>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</si>
  <si>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</si>
  <si>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</si>
  <si>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</si>
  <si>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</si>
  <si>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</si>
  <si>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</si>
  <si>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</si>
  <si>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</si>
  <si>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</si>
  <si>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</si>
  <si>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</si>
  <si>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</si>
  <si>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</si>
  <si>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</si>
  <si>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</si>
  <si>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</si>
  <si>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</si>
  <si>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</si>
  <si>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</si>
  <si>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</si>
  <si>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</si>
  <si>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</si>
  <si>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</si>
  <si>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</si>
  <si>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</si>
  <si>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</si>
  <si>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</si>
  <si>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</si>
  <si>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</si>
  <si>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</si>
  <si>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</si>
  <si>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</si>
  <si>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</si>
  <si>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</si>
  <si>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</si>
  <si>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</si>
  <si>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</si>
  <si>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</si>
  <si>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</si>
  <si>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</si>
  <si>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</si>
  <si>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</si>
  <si>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</si>
  <si>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</si>
  <si>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</si>
  <si>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</si>
  <si>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</si>
  <si>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</si>
  <si>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</si>
  <si>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</si>
  <si>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</si>
  <si>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</si>
  <si>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</si>
  <si>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</si>
  <si>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</si>
  <si>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</si>
  <si>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</si>
  <si>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</si>
  <si>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</si>
  <si>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</si>
  <si>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</si>
  <si>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</si>
  <si>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</si>
  <si>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</si>
  <si>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</si>
  <si>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</si>
  <si>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</si>
  <si>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</si>
  <si>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</si>
  <si>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</si>
  <si>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</si>
  <si>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</si>
  <si>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</si>
  <si>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</si>
  <si>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</si>
  <si>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</si>
  <si>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</si>
  <si>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</si>
  <si>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</si>
  <si>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</si>
  <si>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</si>
  <si>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</si>
  <si>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</si>
  <si>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</si>
  <si>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</si>
  <si>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</si>
  <si>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</si>
  <si>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</si>
  <si>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</si>
  <si>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</si>
  <si>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</si>
  <si>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</si>
  <si>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</si>
  <si>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</si>
  <si>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</si>
  <si>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</si>
  <si>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</si>
  <si>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</si>
  <si>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</si>
  <si>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</si>
  <si>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</si>
  <si>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</si>
  <si>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</si>
  <si>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</si>
  <si>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</si>
  <si>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</si>
  <si>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</si>
  <si>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</si>
  <si>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</si>
  <si>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</si>
  <si>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</si>
  <si>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</si>
  <si>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</si>
  <si>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</si>
  <si>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</si>
  <si>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</si>
  <si>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</si>
  <si>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</si>
  <si>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</si>
  <si>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</si>
  <si>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</si>
  <si>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</si>
  <si>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</si>
  <si>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</si>
  <si>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</si>
  <si>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</si>
  <si>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</si>
  <si>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</si>
  <si>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</si>
  <si>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</si>
  <si>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</si>
  <si>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</si>
  <si>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</si>
  <si>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</si>
  <si>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</si>
  <si>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</si>
  <si>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</si>
  <si>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</si>
  <si>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</si>
  <si>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</si>
  <si>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</si>
  <si>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</si>
  <si>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</si>
  <si>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</si>
  <si>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</si>
  <si>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</si>
  <si>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</si>
  <si>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</si>
  <si>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</si>
  <si>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</si>
  <si>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</si>
  <si>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</si>
  <si>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</si>
  <si>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</si>
  <si>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</si>
  <si>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</si>
  <si>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</si>
  <si>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</si>
  <si>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</si>
  <si>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</si>
  <si>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</si>
  <si>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</si>
  <si>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</si>
  <si>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</si>
  <si>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</si>
  <si>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</si>
  <si>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</si>
  <si>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</si>
  <si>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</si>
  <si>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</si>
  <si>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</si>
  <si>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</si>
  <si>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</si>
  <si>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</si>
  <si>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</si>
  <si>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</si>
  <si>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</si>
  <si>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</si>
  <si>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</si>
  <si>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</si>
  <si>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</si>
  <si>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</si>
  <si>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</si>
  <si>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</si>
  <si>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</si>
  <si>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</si>
  <si>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</si>
  <si>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</si>
  <si>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</si>
  <si>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</si>
  <si>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</si>
  <si>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</si>
  <si>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</si>
  <si>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</si>
  <si>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</si>
  <si>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</si>
  <si>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</si>
  <si>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</si>
  <si>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</si>
  <si>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</si>
  <si>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</si>
  <si>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</si>
  <si>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</si>
  <si>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</si>
  <si>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</si>
  <si>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</si>
  <si>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</si>
  <si>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</si>
  <si>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</si>
  <si>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</si>
  <si>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</si>
  <si>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</si>
  <si>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</si>
  <si>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</si>
  <si>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</si>
  <si>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</si>
  <si>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</si>
  <si>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</si>
  <si>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</si>
  <si>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</si>
  <si>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</si>
  <si>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</si>
  <si>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</si>
  <si>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</si>
  <si>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</si>
  <si>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</si>
  <si>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</si>
  <si>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</si>
  <si>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</si>
  <si>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</si>
  <si>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</si>
  <si>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</si>
  <si>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</si>
  <si>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</si>
  <si>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</si>
  <si>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</si>
  <si>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</si>
  <si>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</si>
  <si>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</si>
  <si>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</si>
  <si>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</si>
  <si>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</si>
  <si>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</si>
  <si>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</si>
  <si>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</si>
  <si>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</si>
  <si>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</si>
  <si>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</si>
  <si>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</si>
  <si>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</si>
  <si>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</si>
  <si>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</si>
  <si>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</si>
  <si>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</si>
  <si>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</si>
  <si>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</si>
  <si>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</si>
  <si>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</si>
  <si>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</si>
  <si>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</si>
  <si>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</si>
  <si>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</si>
  <si>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</si>
  <si>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</si>
  <si>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</si>
  <si>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</si>
  <si>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</si>
  <si>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</si>
  <si>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</si>
  <si>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</si>
  <si>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</si>
  <si>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</si>
  <si>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</si>
  <si>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</si>
  <si>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</si>
  <si>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</si>
  <si>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</si>
  <si>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</si>
  <si>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</si>
  <si>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</si>
  <si>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</si>
  <si>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</si>
  <si>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</si>
  <si>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</si>
  <si>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</si>
  <si>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</si>
  <si>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</si>
  <si>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</si>
  <si>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</si>
  <si>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</si>
  <si>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</si>
  <si>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</si>
  <si>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</si>
  <si>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</si>
  <si>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</si>
  <si>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</si>
  <si>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</si>
  <si>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</si>
  <si>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</si>
  <si>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</si>
  <si>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</si>
  <si>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</si>
  <si>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</si>
  <si>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</si>
  <si>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</si>
  <si>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</si>
  <si>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</si>
  <si>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</si>
  <si>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</si>
  <si>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</si>
  <si>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</si>
  <si>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</si>
  <si>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</si>
  <si>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</si>
  <si>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</si>
  <si>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</si>
  <si>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</si>
  <si>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</si>
  <si>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</si>
  <si>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</si>
  <si>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</si>
  <si>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</si>
  <si>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</si>
  <si>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</si>
  <si>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</si>
  <si>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</si>
  <si>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</si>
  <si>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</si>
  <si>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</si>
  <si>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</si>
  <si>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</si>
  <si>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</si>
  <si>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</si>
  <si>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</si>
  <si>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</si>
  <si>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</si>
  <si>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</si>
  <si>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</si>
  <si>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</si>
  <si>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</si>
  <si>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</si>
  <si>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</si>
  <si>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</si>
  <si>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</si>
  <si>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</si>
  <si>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</si>
  <si>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</si>
  <si>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</si>
  <si>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</si>
  <si>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</si>
  <si>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</si>
  <si>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</si>
  <si>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</si>
  <si>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</si>
  <si>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</si>
  <si>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</si>
  <si>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</si>
  <si>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</si>
  <si>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</si>
  <si>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</si>
  <si>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</si>
  <si>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</si>
  <si>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</si>
  <si>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</si>
  <si>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</si>
  <si>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</si>
  <si>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</si>
  <si>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</si>
  <si>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</si>
  <si>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</si>
  <si>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</si>
  <si>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</si>
  <si>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</si>
  <si>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</si>
  <si>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</si>
  <si>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</si>
  <si>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</si>
  <si>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</si>
  <si>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</si>
  <si>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</si>
  <si>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</si>
  <si>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</si>
  <si>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</si>
  <si>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</si>
  <si>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</si>
  <si>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</si>
  <si>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</si>
  <si>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</si>
  <si>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</si>
  <si>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</si>
  <si>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</si>
  <si>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</si>
  <si>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</si>
  <si>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</si>
  <si>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</si>
  <si>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</si>
  <si>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</si>
  <si>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</si>
  <si>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</si>
  <si>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</si>
  <si>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</si>
  <si>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</si>
  <si>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</si>
  <si>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</si>
  <si>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</si>
  <si>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</si>
  <si>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</si>
  <si>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</si>
  <si>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</si>
  <si>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</si>
  <si>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</si>
  <si>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</si>
  <si>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</si>
  <si>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</si>
  <si>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</si>
  <si>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</si>
  <si>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</si>
  <si>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</si>
  <si>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</si>
  <si>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</si>
  <si>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</si>
  <si>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</si>
  <si>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</si>
  <si>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</si>
  <si>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</si>
  <si>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</si>
  <si>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</si>
  <si>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</si>
  <si>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</si>
  <si>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</si>
  <si>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</si>
  <si>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</si>
  <si>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</si>
  <si>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</si>
  <si>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</si>
  <si>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</si>
  <si>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</si>
  <si>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</si>
  <si>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</si>
  <si>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</si>
  <si>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</si>
  <si>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</si>
  <si>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</si>
  <si>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</si>
  <si>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</si>
  <si>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</si>
  <si>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</si>
  <si>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</si>
  <si>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</si>
  <si>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</si>
  <si>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</si>
  <si>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</si>
  <si>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</si>
  <si>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</si>
  <si>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</si>
  <si>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</si>
  <si>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</si>
  <si>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</si>
  <si>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</si>
  <si>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</si>
  <si>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</si>
  <si>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</si>
  <si>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</si>
  <si>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</si>
  <si>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</si>
  <si>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</si>
  <si>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</si>
  <si>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</si>
  <si>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</si>
  <si>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</si>
  <si>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</si>
  <si>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</si>
  <si>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</si>
  <si>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</si>
  <si>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</si>
  <si>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</si>
  <si>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</si>
  <si>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</si>
  <si>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</si>
  <si>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</si>
  <si>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</si>
  <si>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</si>
  <si>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</si>
  <si>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</si>
  <si>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</si>
  <si>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</si>
  <si>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</si>
  <si>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</si>
  <si>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</si>
  <si>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</si>
  <si>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</si>
  <si>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</si>
  <si>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</si>
  <si>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</si>
  <si>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</si>
  <si>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</si>
  <si>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</si>
  <si>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</si>
  <si>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</si>
  <si>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</si>
  <si>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</si>
  <si>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</si>
  <si>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</si>
  <si>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</si>
  <si>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</si>
  <si>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</si>
  <si>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</si>
  <si>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</si>
  <si>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</si>
  <si>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</si>
  <si>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</si>
  <si>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</si>
  <si>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</si>
  <si>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</si>
  <si>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</si>
  <si>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</si>
  <si>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</si>
  <si>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</si>
  <si>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</si>
  <si>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</si>
  <si>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</si>
  <si>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</si>
  <si>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</si>
  <si>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</si>
  <si>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</si>
  <si>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</si>
  <si>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</si>
  <si>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</si>
  <si>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</si>
  <si>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</si>
  <si>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</si>
  <si>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</si>
  <si>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</si>
  <si>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</si>
  <si>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</si>
  <si>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</si>
  <si>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</si>
  <si>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</si>
  <si>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</si>
  <si>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</si>
  <si>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</si>
  <si>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</si>
  <si>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</si>
  <si>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</si>
  <si>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</si>
  <si>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</si>
  <si>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</si>
  <si>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</si>
  <si>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</si>
  <si>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</si>
  <si>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</si>
  <si>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</si>
  <si>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</si>
  <si>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</si>
  <si>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</si>
  <si>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</si>
  <si>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</si>
  <si>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</si>
  <si>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</si>
  <si>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</si>
  <si>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</si>
  <si>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</si>
  <si>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</si>
  <si>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</si>
  <si>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</si>
  <si>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</si>
  <si>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</si>
  <si>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</si>
  <si>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</si>
  <si>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</si>
  <si>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</si>
  <si>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</si>
  <si>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</si>
  <si>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</si>
  <si>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</si>
  <si>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</si>
  <si>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</si>
  <si>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</si>
  <si>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</si>
  <si>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</si>
  <si>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</si>
  <si>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</si>
  <si>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</si>
  <si>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</si>
  <si>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</si>
  <si>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</si>
  <si>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</si>
  <si>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</si>
  <si>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</si>
  <si>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</si>
  <si>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</si>
  <si>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</si>
  <si>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</si>
  <si>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</si>
  <si>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</si>
  <si>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</si>
  <si>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</si>
  <si>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</si>
  <si>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</si>
  <si>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</si>
  <si>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</si>
  <si>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</si>
  <si>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</si>
  <si>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</si>
  <si>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</si>
  <si>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</si>
  <si>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</si>
  <si>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</si>
  <si>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</si>
  <si>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</si>
  <si>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</si>
  <si>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</si>
  <si>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</si>
  <si>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</si>
  <si>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</si>
  <si>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</si>
  <si>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</si>
  <si>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</si>
  <si>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</si>
  <si>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</si>
  <si>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</si>
  <si>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</si>
  <si>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</si>
  <si>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</si>
  <si>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</si>
  <si>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</si>
  <si>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</si>
  <si>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</si>
  <si>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</si>
  <si>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</si>
  <si>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</si>
  <si>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</si>
  <si>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</si>
  <si>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</si>
  <si>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</si>
  <si>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</si>
  <si>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</si>
  <si>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</si>
  <si>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</si>
  <si>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</si>
  <si>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</si>
  <si>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</si>
  <si>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</si>
  <si>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</si>
  <si>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</si>
  <si>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</si>
  <si>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</si>
  <si>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</si>
  <si>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</si>
  <si>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</si>
  <si>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</si>
  <si>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</si>
  <si>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</si>
  <si>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</si>
  <si>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</si>
  <si>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</si>
  <si>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</si>
  <si>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</si>
  <si>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</si>
  <si>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</si>
  <si>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</si>
  <si>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</si>
  <si>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</si>
  <si>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</si>
  <si>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</si>
  <si>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</si>
  <si>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</si>
  <si>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</si>
  <si>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</si>
  <si>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</si>
  <si>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</si>
  <si>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</si>
  <si>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</si>
  <si>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</si>
  <si>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</si>
  <si>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</si>
  <si>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</si>
  <si>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</si>
  <si>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</si>
  <si>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</si>
  <si>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</si>
  <si>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</si>
  <si>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</si>
  <si>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</si>
  <si>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</si>
  <si>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</si>
  <si>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</si>
  <si>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</si>
  <si>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</si>
  <si>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</si>
  <si>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</si>
  <si>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</si>
  <si>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</si>
  <si>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</si>
  <si>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</si>
  <si>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</si>
  <si>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</si>
  <si>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</si>
  <si>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</si>
  <si>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</si>
  <si>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</si>
  <si>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</si>
  <si>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</si>
  <si>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</si>
  <si>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</si>
  <si>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</si>
  <si>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</si>
  <si>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</si>
  <si>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</si>
  <si>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</si>
  <si>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</si>
  <si>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</si>
  <si>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</si>
  <si>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</si>
  <si>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</si>
  <si>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</si>
  <si>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</si>
  <si>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</si>
  <si>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</si>
  <si>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</si>
  <si>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</si>
  <si>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</si>
  <si>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</si>
  <si>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</si>
  <si>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</si>
  <si>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</si>
  <si>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</si>
  <si>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</si>
  <si>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</si>
  <si>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</si>
  <si>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</si>
  <si>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</si>
  <si>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</si>
  <si>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</si>
  <si>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</si>
  <si>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</si>
  <si>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</si>
  <si>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</si>
  <si>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</si>
  <si>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</si>
  <si>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</si>
  <si>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</si>
  <si>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</si>
  <si>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</si>
  <si>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</si>
  <si>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</si>
  <si>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</si>
  <si>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</si>
  <si>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</si>
  <si>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</si>
  <si>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</si>
  <si>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</si>
  <si>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</si>
  <si>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</si>
  <si>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</si>
  <si>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</si>
  <si>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</si>
  <si>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</si>
  <si>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</si>
  <si>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</si>
  <si>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</si>
  <si>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</si>
  <si>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</si>
  <si>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</si>
  <si>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</si>
  <si>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</si>
  <si>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</si>
  <si>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</si>
  <si>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</si>
  <si>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</si>
  <si>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</si>
  <si>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</si>
  <si>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</si>
  <si>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</si>
  <si>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</si>
  <si>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</si>
  <si>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</si>
  <si>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</si>
  <si>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</si>
  <si>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</si>
  <si>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</si>
  <si>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</si>
  <si>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</si>
  <si>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</si>
  <si>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</si>
  <si>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</si>
  <si>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</si>
  <si>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</si>
  <si>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</si>
  <si>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</si>
  <si>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</si>
  <si>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</si>
  <si>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</si>
  <si>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</si>
  <si>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</si>
  <si>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</si>
  <si>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</si>
  <si>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</si>
  <si>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</si>
  <si>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</si>
  <si>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</si>
  <si>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</si>
  <si>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</si>
  <si>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</si>
  <si>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</si>
  <si>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</si>
  <si>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</si>
  <si>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</si>
  <si>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</si>
  <si>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</si>
  <si>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</si>
  <si>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</si>
  <si>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</si>
  <si>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</si>
  <si>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</si>
  <si>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</si>
  <si>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</si>
  <si>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</si>
  <si>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</si>
  <si>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</si>
  <si>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</si>
  <si>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</si>
  <si>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</si>
  <si>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</si>
  <si>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</si>
  <si>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</si>
  <si>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</si>
  <si>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</si>
  <si>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</si>
  <si>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</si>
  <si>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</si>
  <si>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</si>
  <si>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</si>
  <si>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</si>
  <si>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</si>
  <si>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</si>
  <si>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</si>
  <si>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</si>
  <si>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</si>
  <si>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</si>
  <si>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</si>
  <si>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</si>
  <si>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</si>
  <si>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</si>
  <si>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</si>
  <si>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</si>
  <si>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</si>
  <si>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</si>
  <si>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</si>
  <si>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</si>
  <si>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</si>
  <si>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</si>
  <si>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</si>
  <si>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</si>
  <si>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</si>
  <si>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</si>
  <si>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</si>
  <si>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</si>
  <si>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</si>
  <si>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</si>
  <si>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</si>
  <si>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</si>
  <si>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</si>
  <si>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</si>
  <si>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</si>
  <si>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</si>
  <si>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</si>
  <si>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</si>
  <si>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</si>
  <si>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</si>
  <si>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</si>
  <si>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</si>
  <si>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</si>
  <si>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</si>
  <si>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</si>
  <si>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</si>
  <si>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</si>
  <si>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</si>
  <si>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</si>
  <si>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</si>
  <si>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</si>
  <si>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</si>
  <si>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</si>
  <si>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</si>
  <si>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</si>
  <si>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</si>
  <si>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</si>
  <si>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</si>
  <si>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</si>
  <si>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</si>
  <si>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</si>
  <si>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</si>
  <si>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</si>
  <si>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</si>
  <si>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</si>
  <si>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</si>
  <si>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</si>
  <si>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</si>
  <si>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</si>
  <si>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</si>
  <si>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</si>
  <si>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</si>
  <si>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</si>
  <si>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</si>
  <si>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</si>
  <si>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</si>
  <si>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</si>
  <si>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</si>
  <si>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</si>
  <si>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</si>
  <si>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</si>
  <si>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</si>
  <si>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</si>
  <si>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</si>
  <si>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</si>
  <si>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</si>
  <si>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</si>
  <si>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</si>
  <si>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</si>
  <si>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</si>
  <si>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</si>
  <si>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</si>
  <si>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</si>
  <si>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</si>
  <si>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</si>
  <si>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</si>
  <si>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</si>
  <si>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</si>
  <si>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</si>
  <si>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</si>
  <si>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</si>
  <si>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</si>
  <si>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</si>
  <si>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</si>
  <si>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</si>
  <si>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</si>
  <si>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</si>
  <si>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</si>
  <si>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</si>
  <si>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</si>
  <si>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</si>
  <si>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</si>
  <si>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</si>
  <si>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</si>
  <si>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</si>
  <si>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</si>
  <si>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</si>
  <si>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</si>
  <si>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</si>
  <si>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</si>
  <si>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</si>
  <si>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</si>
  <si>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</si>
  <si>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</si>
  <si>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</si>
  <si>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</si>
  <si>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</si>
  <si>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</si>
  <si>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</si>
  <si>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</si>
  <si>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</si>
  <si>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</si>
  <si>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</si>
  <si>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</si>
  <si>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</si>
  <si>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</si>
  <si>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</si>
  <si>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</si>
  <si>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</si>
  <si>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</si>
  <si>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</si>
  <si>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</si>
  <si>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</si>
  <si>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</si>
  <si>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</si>
  <si>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</si>
  <si>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</si>
  <si>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</si>
  <si>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</si>
  <si>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</si>
  <si>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</si>
  <si>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</si>
  <si>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</si>
  <si>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</si>
  <si>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</si>
  <si>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</si>
  <si>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</si>
  <si>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</si>
  <si>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</si>
  <si>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</si>
  <si>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</si>
  <si>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</si>
  <si>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</si>
  <si>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</si>
  <si>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</si>
  <si>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</si>
  <si>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</si>
  <si>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</si>
  <si>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</si>
  <si>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</si>
  <si>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</si>
  <si>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</si>
  <si>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</si>
  <si>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</si>
  <si>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</si>
  <si>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</si>
  <si>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</si>
  <si>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</si>
  <si>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</si>
  <si>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</si>
  <si>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</si>
  <si>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</si>
  <si>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</si>
  <si>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</si>
  <si>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</si>
  <si>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</si>
  <si>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</si>
  <si>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</si>
  <si>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</si>
  <si>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</si>
  <si>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</si>
  <si>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</si>
  <si>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</si>
  <si>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</si>
  <si>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</si>
  <si>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</si>
  <si>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</si>
  <si>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</si>
  <si>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</si>
  <si>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</si>
  <si>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</si>
  <si>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</si>
  <si>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</si>
  <si>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</si>
  <si>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</si>
  <si>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</si>
  <si>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</si>
  <si>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</si>
  <si>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</si>
  <si>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</si>
  <si>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</si>
  <si>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</si>
  <si>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</si>
  <si>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</si>
  <si>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</si>
  <si>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</si>
  <si>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</si>
  <si>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</si>
  <si>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</si>
  <si>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</si>
  <si>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</si>
  <si>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</si>
  <si>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</si>
  <si>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</si>
  <si>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</si>
  <si>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</si>
  <si>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</si>
  <si>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</si>
  <si>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</si>
  <si>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</si>
  <si>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</si>
  <si>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</si>
  <si>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</si>
  <si>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</si>
  <si>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</si>
  <si>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</si>
  <si>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</si>
  <si>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</si>
  <si>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</si>
  <si>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</si>
  <si>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</si>
  <si>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</si>
  <si>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</si>
  <si>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</si>
  <si>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</si>
  <si>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</si>
  <si>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</si>
  <si>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</si>
  <si>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</si>
  <si>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</si>
  <si>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</si>
  <si>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</si>
  <si>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</si>
  <si>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</si>
  <si>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</si>
  <si>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</si>
  <si>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</si>
  <si>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</si>
  <si>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</si>
  <si>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</si>
  <si>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</si>
  <si>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</si>
  <si>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</si>
  <si>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</si>
  <si>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</si>
  <si>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</si>
  <si>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</si>
  <si>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</si>
  <si>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</si>
  <si>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</si>
  <si>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</si>
  <si>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</si>
  <si>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</si>
  <si>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</si>
  <si>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</si>
  <si>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</si>
  <si>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</si>
  <si>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</si>
  <si>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</si>
  <si>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</si>
  <si>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</si>
  <si>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</si>
  <si>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</si>
  <si>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</si>
  <si>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</si>
  <si>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</si>
  <si>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</si>
  <si>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</si>
  <si>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</si>
  <si>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</si>
  <si>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</si>
  <si>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</si>
  <si>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</si>
  <si>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</si>
  <si>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</si>
  <si>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</si>
  <si>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</si>
  <si>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</si>
  <si>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</si>
  <si>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</si>
  <si>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</si>
  <si>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</si>
  <si>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</si>
  <si>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</si>
  <si>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</si>
  <si>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</si>
  <si>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</si>
  <si>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</si>
  <si>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</si>
  <si>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</si>
  <si>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</si>
  <si>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</si>
  <si>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</si>
  <si>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</si>
  <si>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</si>
  <si>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</si>
  <si>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</si>
  <si>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</si>
  <si>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</si>
  <si>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</si>
  <si>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</si>
  <si>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</si>
  <si>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</si>
  <si>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</si>
  <si>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</si>
  <si>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</si>
  <si>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</si>
  <si>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</si>
  <si>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</si>
  <si>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</si>
  <si>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</si>
  <si>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</si>
  <si>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</si>
  <si>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</si>
  <si>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</si>
  <si>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</si>
  <si>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</si>
  <si>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</si>
  <si>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</si>
  <si>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</si>
  <si>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</si>
  <si>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</si>
  <si>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</si>
  <si>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</si>
  <si>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</si>
  <si>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</si>
  <si>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</si>
  <si>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</si>
  <si>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</si>
  <si>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</si>
  <si>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</si>
  <si>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</si>
  <si>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</si>
  <si>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</si>
  <si>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</si>
  <si>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</si>
  <si>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</si>
  <si>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</si>
  <si>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</si>
  <si>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</si>
  <si>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</si>
  <si>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</si>
  <si>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</si>
  <si>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</si>
  <si>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</si>
  <si>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</si>
  <si>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</si>
  <si>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</si>
  <si>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</si>
  <si>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</si>
  <si>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</si>
  <si>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</si>
  <si>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</si>
  <si>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</si>
  <si>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</si>
  <si>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</si>
  <si>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</si>
  <si>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</si>
  <si>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</si>
  <si>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</si>
  <si>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</si>
  <si>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</si>
  <si>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</si>
  <si>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</si>
  <si>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</si>
  <si>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</si>
  <si>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</si>
  <si>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</si>
  <si>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</si>
  <si>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</si>
  <si>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</si>
  <si>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</si>
  <si>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</si>
  <si>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</si>
  <si>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</si>
  <si>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</si>
  <si>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</si>
  <si>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</si>
  <si>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</si>
  <si>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</si>
  <si>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</si>
  <si>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</si>
  <si>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</si>
  <si>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</si>
  <si>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</si>
  <si>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</si>
  <si>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</si>
  <si>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</si>
  <si>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</si>
  <si>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</si>
  <si>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</si>
  <si>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</si>
  <si>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</si>
  <si>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</si>
  <si>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</si>
  <si>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</si>
  <si>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</si>
  <si>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</si>
  <si>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</si>
  <si>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</si>
  <si>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</si>
  <si>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</si>
  <si>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</si>
  <si>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</si>
  <si>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</si>
  <si>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</si>
  <si>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</si>
  <si>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</si>
  <si>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</si>
  <si>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</si>
  <si>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</si>
  <si>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</si>
  <si>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</si>
  <si>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</si>
  <si>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</si>
  <si>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</si>
  <si>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</si>
  <si>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</si>
  <si>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</si>
  <si>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</si>
  <si>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</si>
  <si>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</si>
  <si>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</si>
  <si>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</si>
  <si>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</si>
  <si>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</si>
  <si>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</si>
  <si>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</si>
  <si>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</si>
  <si>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</si>
  <si>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</si>
  <si>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</si>
  <si>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</si>
  <si>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</si>
  <si>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</si>
  <si>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</si>
  <si>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</si>
  <si>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</si>
  <si>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</si>
  <si>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</si>
  <si>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</si>
  <si>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</si>
  <si>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</si>
  <si>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</si>
  <si>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</si>
  <si>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</si>
  <si>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</si>
  <si>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</si>
  <si>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</si>
  <si>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</si>
  <si>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</si>
  <si>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</si>
  <si>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</si>
  <si>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</si>
  <si>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</si>
  <si>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</si>
  <si>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</si>
  <si>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</si>
  <si>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</si>
  <si>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</si>
  <si>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</si>
  <si>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</si>
  <si>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</si>
  <si>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</si>
  <si>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</si>
  <si>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</si>
  <si>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</si>
  <si>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</si>
  <si>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</si>
  <si>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</si>
  <si>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</si>
  <si>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</si>
  <si>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</si>
  <si>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</si>
  <si>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</si>
  <si>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</si>
  <si>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</si>
  <si>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</si>
  <si>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</si>
  <si>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</si>
  <si>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</si>
  <si>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</si>
  <si>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</si>
  <si>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</si>
  <si>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</si>
  <si>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</si>
  <si>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</si>
  <si>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</si>
  <si>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</si>
  <si>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</si>
  <si>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</si>
  <si>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</si>
  <si>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</si>
  <si>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</si>
  <si>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</si>
  <si>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</si>
  <si>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</si>
  <si>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</si>
  <si>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</si>
  <si>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</si>
  <si>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</si>
  <si>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</si>
  <si>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</si>
  <si>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</si>
  <si>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</si>
  <si>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</si>
  <si>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</si>
  <si>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</si>
  <si>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</si>
  <si>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</si>
  <si>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</si>
  <si>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</si>
  <si>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</si>
  <si>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</si>
  <si>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</si>
  <si>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</si>
  <si>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</si>
  <si>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</si>
  <si>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</si>
  <si>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</si>
  <si>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</si>
  <si>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</si>
  <si>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</si>
  <si>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</si>
  <si>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</si>
  <si>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</si>
  <si>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</si>
  <si>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</si>
  <si>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</si>
  <si>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</si>
  <si>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</si>
  <si>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</si>
  <si>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</si>
  <si>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</si>
  <si>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</si>
  <si>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</si>
  <si>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</si>
  <si>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</si>
  <si>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</si>
  <si>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</si>
  <si>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</si>
  <si>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</si>
  <si>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</si>
  <si>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</si>
  <si>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</si>
  <si>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</si>
  <si>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</si>
  <si>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</si>
  <si>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</si>
  <si>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</si>
  <si>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</si>
  <si>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</si>
  <si>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</si>
  <si>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</si>
  <si>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</si>
  <si>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</si>
  <si>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</si>
  <si>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</si>
  <si>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</si>
  <si>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</si>
  <si>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</si>
  <si>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</si>
  <si>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</si>
  <si>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</si>
  <si>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</si>
  <si>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</si>
  <si>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</si>
  <si>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</si>
  <si>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</si>
  <si>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</si>
  <si>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</si>
  <si>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</si>
  <si>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</si>
  <si>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</si>
  <si>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</si>
  <si>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</si>
  <si>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</si>
  <si>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</si>
  <si>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</si>
  <si>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</si>
  <si>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</si>
  <si>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</si>
  <si>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</si>
  <si>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</si>
  <si>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</si>
  <si>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</si>
  <si>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</si>
  <si>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</si>
  <si>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</si>
  <si>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</si>
  <si>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</si>
  <si>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</si>
  <si>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</si>
  <si>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</si>
  <si>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</si>
  <si>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</si>
  <si>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</si>
  <si>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</si>
  <si>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</si>
  <si>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</si>
  <si>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</si>
  <si>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</si>
  <si>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</si>
  <si>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</si>
  <si>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</si>
  <si>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</si>
  <si>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</si>
  <si>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</si>
  <si>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</si>
  <si>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</si>
  <si>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</si>
  <si>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</si>
  <si>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</si>
  <si>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</si>
  <si>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</si>
  <si>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</si>
  <si>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</si>
  <si>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</si>
  <si>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</si>
  <si>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</si>
  <si>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</si>
  <si>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</si>
  <si>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</si>
  <si>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</si>
  <si>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</si>
  <si>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</si>
  <si>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</si>
  <si>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</si>
  <si>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</si>
  <si>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</si>
  <si>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</si>
  <si>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</si>
  <si>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</si>
  <si>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</si>
  <si>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</si>
  <si>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</si>
  <si>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</si>
  <si>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</si>
  <si>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</si>
  <si>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</si>
  <si>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</si>
  <si>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</si>
  <si>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</si>
  <si>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</si>
  <si>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</si>
  <si>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</si>
  <si>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</si>
  <si>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</si>
  <si>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</si>
  <si>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</si>
  <si>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</si>
  <si>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</si>
  <si>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</si>
  <si>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</si>
  <si>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</si>
  <si>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</si>
  <si>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</si>
  <si>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</si>
  <si>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</si>
  <si>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</si>
  <si>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</si>
  <si>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</si>
  <si>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</si>
  <si>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</si>
  <si>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</si>
  <si>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</si>
  <si>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</si>
  <si>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</si>
  <si>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</si>
  <si>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</si>
  <si>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</si>
  <si>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</si>
  <si>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</si>
  <si>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</si>
  <si>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</si>
  <si>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</si>
  <si>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</si>
  <si>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</si>
  <si>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</si>
  <si>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</si>
  <si>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</si>
  <si>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</si>
  <si>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</si>
  <si>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</si>
  <si>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</si>
  <si>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</si>
  <si>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</si>
  <si>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</si>
  <si>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</si>
  <si>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</si>
  <si>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</si>
  <si>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</si>
  <si>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</si>
  <si>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</si>
  <si>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</si>
  <si>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</si>
  <si>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</si>
  <si>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</si>
  <si>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</si>
  <si>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</si>
  <si>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</si>
  <si>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</si>
  <si>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</si>
  <si>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</si>
  <si>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</si>
  <si>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</si>
  <si>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</si>
  <si>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</si>
  <si>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</si>
  <si>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</si>
  <si>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</si>
  <si>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</si>
  <si>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</si>
  <si>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</si>
  <si>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</si>
  <si>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</si>
  <si>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</si>
  <si>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</si>
  <si>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</si>
  <si>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</si>
  <si>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</si>
  <si>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</si>
  <si>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</si>
  <si>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</si>
  <si>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</si>
  <si>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</si>
  <si>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</si>
  <si>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</si>
  <si>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</si>
  <si>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</si>
  <si>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</si>
  <si>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</si>
  <si>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</si>
  <si>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</si>
  <si>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</si>
  <si>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</si>
  <si>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</si>
  <si>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</si>
  <si>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</si>
  <si>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</si>
  <si>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</si>
  <si>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</si>
  <si>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</si>
  <si>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</si>
  <si>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</si>
  <si>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</si>
  <si>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</si>
  <si>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</si>
  <si>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</si>
  <si>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</si>
  <si>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</si>
  <si>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</si>
  <si>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</si>
  <si>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</si>
  <si>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</si>
  <si>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</si>
  <si>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</si>
  <si>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</si>
  <si>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</si>
  <si>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</si>
  <si>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</si>
  <si>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</si>
  <si>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</si>
  <si>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</si>
  <si>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</si>
  <si>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</si>
  <si>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</si>
  <si>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</si>
  <si>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</si>
  <si>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</si>
  <si>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</si>
  <si>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</si>
  <si>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</si>
  <si>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</si>
  <si>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</si>
  <si>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</si>
  <si>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</si>
  <si>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</si>
  <si>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</si>
  <si>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</si>
  <si>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</si>
  <si>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</si>
  <si>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</si>
  <si>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</si>
  <si>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</si>
  <si>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</si>
  <si>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</si>
  <si>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</si>
  <si>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</si>
  <si>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</si>
  <si>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</si>
  <si>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</si>
  <si>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</si>
  <si>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</si>
  <si>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</si>
  <si>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</si>
  <si>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</si>
  <si>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</si>
  <si>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</si>
  <si>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</si>
  <si>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</si>
  <si>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</si>
  <si>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</si>
  <si>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</si>
  <si>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</si>
  <si>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</si>
  <si>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</si>
  <si>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</si>
  <si>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</si>
  <si>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</si>
  <si>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</si>
  <si>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</si>
  <si>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</si>
  <si>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</si>
  <si>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</si>
  <si>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</si>
  <si>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</si>
  <si>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</si>
  <si>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</si>
  <si>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</si>
  <si>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</si>
  <si>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</si>
  <si>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</si>
  <si>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</si>
  <si>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</si>
  <si>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</si>
  <si>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</si>
  <si>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</si>
  <si>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</si>
  <si>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</si>
  <si>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</si>
  <si>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</si>
  <si>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</si>
  <si>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</si>
  <si>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</si>
  <si>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</si>
  <si>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</si>
  <si>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</si>
  <si>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</si>
  <si>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</si>
  <si>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</si>
  <si>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</si>
  <si>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</si>
  <si>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</si>
  <si>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</si>
  <si>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</si>
  <si>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</si>
  <si>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</si>
  <si>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</si>
  <si>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</si>
  <si>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</si>
  <si>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</si>
  <si>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</si>
  <si>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</si>
  <si>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</si>
  <si>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</si>
  <si>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</si>
  <si>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</si>
  <si>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</si>
  <si>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</si>
  <si>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</si>
  <si>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</si>
  <si>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</si>
  <si>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</si>
  <si>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</si>
  <si>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</si>
  <si>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</si>
  <si>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</si>
  <si>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</si>
  <si>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</si>
  <si>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</si>
  <si>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</si>
  <si>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</si>
  <si>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</si>
  <si>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</si>
  <si>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</si>
  <si>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</si>
  <si>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</si>
  <si>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</si>
  <si>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</si>
  <si>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</si>
  <si>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</si>
  <si>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</si>
  <si>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</si>
  <si>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</si>
  <si>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</si>
  <si>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</si>
  <si>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</si>
  <si>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</si>
  <si>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</si>
  <si>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</si>
  <si>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</si>
  <si>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</si>
  <si>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</si>
  <si>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</si>
  <si>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</si>
  <si>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</si>
  <si>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</si>
  <si>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</si>
  <si>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</si>
  <si>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</si>
  <si>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</si>
  <si>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</si>
  <si>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</si>
  <si>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</si>
  <si>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</si>
  <si>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</si>
  <si>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</si>
  <si>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</si>
  <si>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</si>
  <si>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</si>
  <si>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</si>
  <si>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</si>
  <si>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</si>
  <si>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</si>
  <si>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</si>
  <si>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</si>
  <si>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</si>
  <si>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</si>
  <si>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</si>
  <si>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</si>
  <si>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</si>
  <si>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</si>
  <si>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</si>
  <si>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</si>
  <si>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</si>
  <si>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</si>
  <si>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</si>
  <si>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</si>
  <si>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</si>
  <si>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</si>
  <si>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</si>
  <si>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</si>
  <si>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</si>
  <si>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</si>
  <si>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</si>
  <si>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</si>
  <si>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</si>
  <si>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</si>
  <si>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</si>
  <si>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</si>
  <si>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</si>
  <si>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</si>
  <si>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</si>
  <si>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</si>
  <si>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</si>
  <si>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</si>
  <si>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</si>
  <si>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</si>
  <si>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</si>
  <si>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</si>
  <si>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</si>
  <si>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</si>
  <si>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</si>
  <si>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</si>
  <si>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</si>
  <si>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</si>
  <si>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</si>
  <si>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</si>
  <si>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</si>
  <si>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</si>
  <si>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</si>
  <si>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</si>
  <si>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</si>
  <si>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</si>
  <si>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</si>
  <si>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</si>
  <si>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</si>
  <si>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</si>
  <si>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</si>
  <si>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</si>
  <si>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</si>
  <si>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</si>
  <si>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</si>
  <si>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</si>
  <si>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</si>
  <si>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</si>
  <si>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</si>
  <si>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</si>
  <si>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</si>
  <si>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</si>
  <si>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</si>
  <si>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</si>
  <si>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</si>
  <si>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</si>
  <si>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</si>
  <si>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</si>
  <si>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</si>
  <si>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</si>
  <si>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</si>
  <si>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</si>
  <si>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</si>
  <si>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</si>
  <si>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</si>
  <si>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</si>
  <si>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</si>
  <si>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</si>
  <si>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</si>
  <si>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</si>
  <si>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</si>
  <si>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</si>
  <si>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</si>
  <si>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</si>
  <si>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</si>
  <si>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</si>
  <si>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</si>
  <si>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</si>
  <si>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</si>
  <si>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</si>
  <si>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</si>
  <si>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</si>
  <si>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</si>
  <si>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</si>
  <si>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</si>
  <si>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</si>
  <si>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</si>
  <si>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</si>
  <si>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</si>
  <si>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</si>
  <si>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</si>
  <si>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</si>
  <si>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</si>
  <si>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</si>
  <si>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</si>
  <si>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</si>
  <si>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</si>
  <si>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</si>
  <si>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</si>
  <si>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</si>
  <si>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</si>
  <si>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</si>
  <si>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</si>
  <si>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</si>
  <si>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</si>
  <si>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</si>
  <si>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</si>
  <si>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</si>
  <si>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</si>
  <si>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</si>
  <si>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</si>
  <si>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</si>
  <si>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</si>
  <si>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</si>
  <si>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</si>
  <si>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</si>
  <si>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</si>
  <si>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</si>
  <si>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</si>
  <si>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</si>
  <si>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</si>
  <si>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</si>
  <si>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</si>
  <si>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</si>
  <si>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</si>
  <si>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</si>
  <si>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</si>
  <si>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</si>
  <si>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</si>
  <si>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</si>
  <si>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</si>
  <si>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</si>
  <si>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</si>
  <si>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</si>
  <si>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</si>
  <si>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</si>
  <si>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</si>
  <si>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</si>
  <si>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</si>
  <si>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</si>
  <si>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</si>
  <si>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</si>
  <si>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</si>
  <si>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</si>
  <si>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</si>
  <si>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</si>
  <si>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</si>
  <si>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</si>
  <si>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</si>
  <si>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</si>
  <si>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</si>
  <si>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</si>
  <si>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</si>
  <si>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</si>
  <si>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</si>
  <si>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</si>
  <si>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</si>
  <si>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</si>
  <si>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</si>
  <si>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</si>
  <si>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</si>
  <si>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</si>
  <si>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</si>
  <si>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</si>
  <si>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</si>
  <si>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</si>
  <si>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</si>
  <si>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</si>
  <si>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</si>
  <si>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</si>
  <si>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</si>
  <si>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</si>
  <si>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</si>
  <si>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</si>
  <si>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</si>
  <si>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</si>
  <si>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</si>
  <si>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</si>
  <si>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</si>
  <si>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</si>
  <si>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</si>
  <si>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</si>
  <si>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</si>
  <si>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</si>
  <si>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</si>
  <si>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</si>
  <si>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</si>
  <si>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</si>
  <si>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</si>
  <si>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</si>
  <si>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</si>
  <si>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</si>
  <si>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</si>
  <si>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</si>
  <si>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</si>
  <si>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</si>
  <si>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</si>
  <si>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</si>
  <si>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</si>
  <si>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</si>
  <si>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</si>
  <si>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</si>
  <si>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</si>
  <si>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</si>
  <si>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</si>
  <si>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</si>
  <si>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</si>
  <si>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</si>
  <si>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</si>
  <si>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</si>
  <si>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</si>
  <si>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</si>
  <si>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</si>
  <si>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</si>
  <si>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</si>
  <si>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</si>
  <si>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</si>
  <si>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</si>
  <si>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</si>
  <si>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</si>
  <si>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</si>
  <si>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</si>
  <si>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</si>
  <si>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</si>
  <si>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</si>
  <si>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</si>
  <si>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</si>
  <si>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</si>
  <si>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</si>
  <si>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</si>
  <si>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</si>
  <si>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</si>
  <si>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</si>
  <si>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</si>
  <si>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</si>
  <si>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</si>
  <si>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</si>
  <si>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</si>
  <si>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</si>
  <si>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</si>
  <si>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</si>
  <si>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</si>
  <si>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</si>
  <si>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</si>
  <si>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</si>
  <si>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</si>
  <si>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</si>
  <si>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</si>
  <si>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</si>
  <si>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</si>
  <si>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</si>
  <si>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</si>
  <si>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</si>
  <si>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</si>
  <si>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</si>
  <si>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</si>
  <si>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</si>
  <si>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</si>
  <si>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</si>
  <si>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</si>
  <si>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</si>
  <si>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</si>
  <si>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</si>
  <si>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</si>
  <si>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</si>
  <si>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</si>
  <si>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</si>
  <si>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</si>
  <si>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</si>
  <si>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</si>
  <si>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</si>
  <si>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</si>
  <si>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</si>
  <si>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</si>
  <si>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</si>
  <si>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</si>
  <si>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</si>
  <si>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</si>
  <si>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</si>
  <si>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</si>
  <si>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</si>
  <si>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</si>
  <si>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</si>
  <si>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</si>
  <si>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</si>
  <si>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</si>
  <si>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</si>
  <si>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</si>
  <si>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</si>
  <si>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</si>
  <si>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</si>
  <si>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</si>
  <si>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</si>
  <si>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</si>
  <si>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</si>
  <si>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</si>
  <si>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</si>
  <si>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</si>
  <si>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</si>
  <si>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</si>
  <si>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</si>
  <si>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</si>
  <si>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</si>
  <si>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</si>
  <si>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</si>
  <si>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</si>
  <si>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</si>
  <si>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</si>
  <si>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</si>
  <si>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</si>
  <si>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</si>
  <si>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</si>
  <si>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</si>
  <si>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</si>
  <si>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</si>
  <si>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</si>
  <si>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</si>
  <si>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</si>
  <si>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</si>
  <si>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</si>
  <si>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</si>
  <si>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</si>
  <si>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</si>
  <si>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</si>
  <si>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</si>
  <si>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</si>
  <si>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</si>
  <si>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</si>
  <si>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</si>
  <si>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</si>
  <si>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</si>
  <si>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</si>
  <si>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</si>
  <si>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</si>
  <si>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</si>
  <si>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</si>
  <si>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</si>
  <si>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</si>
  <si>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</si>
  <si>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</si>
  <si>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</si>
  <si>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</si>
  <si>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</si>
  <si>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</si>
  <si>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</si>
  <si>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</si>
  <si>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</si>
  <si>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</si>
  <si>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</si>
  <si>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</si>
  <si>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</si>
  <si>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</si>
  <si>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</si>
  <si>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</si>
  <si>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</si>
  <si>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</si>
  <si>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</si>
  <si>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</si>
  <si>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</si>
  <si>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</si>
  <si>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</si>
  <si>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</si>
  <si>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</si>
  <si>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</si>
  <si>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</si>
  <si>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</si>
  <si>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</si>
  <si>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</si>
  <si>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</si>
  <si>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</si>
  <si>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</si>
  <si>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</si>
  <si>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</si>
  <si>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</si>
  <si>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</si>
  <si>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</si>
  <si>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</si>
  <si>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</si>
  <si>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</si>
  <si>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</si>
  <si>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</si>
  <si>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</si>
  <si>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</si>
  <si>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</si>
  <si>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</si>
  <si>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</si>
  <si>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</si>
  <si>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</si>
  <si>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</si>
  <si>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</si>
  <si>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</si>
  <si>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</si>
  <si>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</si>
  <si>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</si>
  <si>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</si>
  <si>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</si>
  <si>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</si>
  <si>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</si>
  <si>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</si>
  <si>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</si>
  <si>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</si>
  <si>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</si>
  <si>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</si>
  <si>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</si>
  <si>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</si>
  <si>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</si>
  <si>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</si>
  <si>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</si>
  <si>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</si>
  <si>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</si>
  <si>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</si>
  <si>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</si>
  <si>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</si>
  <si>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</si>
  <si>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</si>
  <si>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</si>
  <si>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</si>
  <si>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</si>
  <si>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</si>
  <si>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</si>
  <si>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</si>
  <si>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</si>
  <si>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</si>
  <si>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</si>
  <si>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</si>
  <si>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</si>
  <si>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</si>
  <si>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</si>
  <si>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</si>
  <si>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</si>
  <si>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</si>
  <si>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</si>
  <si>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</si>
  <si>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</si>
  <si>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</si>
  <si>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</si>
  <si>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</si>
  <si>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</si>
  <si>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</si>
  <si>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</si>
  <si>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</si>
  <si>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</si>
  <si>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</si>
  <si>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</si>
  <si>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</si>
  <si>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</si>
  <si>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</si>
  <si>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</si>
  <si>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</si>
  <si>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</si>
  <si>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</si>
  <si>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</si>
  <si>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</si>
  <si>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</si>
  <si>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</si>
  <si>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</si>
  <si>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</si>
  <si>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</si>
  <si>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</si>
  <si>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</si>
  <si>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</si>
  <si>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</si>
  <si>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</si>
  <si>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</si>
  <si>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</si>
  <si>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</si>
  <si>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</si>
  <si>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</si>
  <si>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</si>
  <si>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</si>
  <si>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</si>
  <si>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</si>
  <si>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</si>
  <si>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</si>
  <si>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</si>
  <si>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</si>
  <si>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</si>
  <si>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</si>
  <si>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</si>
  <si>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</si>
  <si>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</si>
  <si>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</si>
  <si>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</si>
  <si>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</si>
  <si>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</si>
  <si>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</si>
  <si>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</si>
  <si>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</si>
  <si>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</si>
  <si>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</si>
  <si>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</si>
  <si>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</si>
  <si>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</si>
  <si>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</si>
  <si>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</si>
  <si>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</si>
  <si>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</si>
  <si>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</si>
  <si>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</si>
  <si>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</si>
  <si>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</si>
  <si>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</si>
  <si>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</si>
  <si>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</si>
  <si>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</si>
  <si>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</si>
  <si>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</si>
  <si>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</si>
  <si>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</si>
  <si>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</si>
  <si>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</si>
  <si>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</si>
  <si>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</si>
  <si>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</si>
  <si>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</si>
  <si>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</si>
  <si>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</si>
  <si>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</si>
  <si>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</si>
  <si>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</si>
  <si>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</si>
  <si>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</si>
  <si>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</si>
  <si>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</si>
  <si>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</si>
  <si>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</si>
  <si>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</si>
  <si>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</si>
  <si>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</si>
  <si>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</si>
  <si>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</si>
  <si>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</si>
  <si>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</si>
  <si>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</si>
  <si>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</si>
  <si>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</si>
  <si>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</si>
  <si>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</si>
  <si>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</si>
  <si>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</si>
  <si>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</si>
  <si>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</si>
  <si>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</si>
  <si>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</si>
  <si>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</si>
  <si>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</si>
  <si>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</si>
  <si>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</si>
  <si>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</si>
  <si>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</si>
  <si>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</si>
  <si>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</si>
  <si>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</si>
  <si>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</si>
  <si>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</si>
  <si>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</si>
  <si>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</si>
  <si>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</si>
  <si>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</si>
  <si>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</si>
  <si>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</si>
  <si>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</si>
  <si>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</si>
  <si>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</si>
  <si>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</si>
  <si>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</si>
  <si>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</si>
  <si>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</si>
  <si>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</si>
  <si>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</si>
  <si>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</si>
  <si>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</si>
  <si>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</si>
  <si>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</si>
  <si>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</si>
  <si>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</si>
  <si>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</si>
  <si>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</si>
  <si>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</si>
  <si>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</si>
  <si>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</si>
  <si>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</si>
  <si>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</si>
  <si>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</si>
  <si>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</si>
  <si>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</si>
  <si>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</si>
  <si>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</si>
  <si>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</si>
  <si>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</si>
  <si>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</si>
  <si>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</si>
  <si>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</si>
  <si>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</si>
  <si>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</si>
  <si>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</si>
  <si>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</si>
  <si>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</si>
  <si>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</si>
  <si>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</si>
  <si>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</si>
  <si>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</si>
  <si>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</si>
  <si>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</si>
  <si>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</si>
  <si>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</si>
  <si>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</si>
  <si>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</si>
  <si>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</si>
  <si>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</si>
  <si>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</si>
  <si>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</si>
  <si>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</si>
  <si>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</si>
  <si>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</si>
  <si>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</si>
  <si>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</si>
  <si>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</si>
  <si>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</si>
  <si>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</si>
  <si>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</si>
  <si>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</si>
  <si>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</si>
  <si>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</si>
  <si>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</si>
  <si>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</si>
  <si>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</si>
  <si>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</si>
  <si>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</si>
  <si>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</si>
  <si>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</si>
  <si>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</si>
  <si>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</si>
  <si>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</si>
  <si>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</si>
  <si>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</si>
  <si>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</si>
  <si>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</si>
  <si>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</si>
  <si>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</si>
  <si>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</si>
  <si>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</si>
  <si>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</si>
  <si>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</si>
  <si>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</si>
  <si>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</si>
  <si>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</si>
  <si>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</si>
  <si>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</si>
  <si>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</si>
  <si>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</si>
  <si>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</si>
  <si>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</si>
  <si>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</si>
  <si>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</si>
  <si>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</si>
  <si>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</si>
  <si>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</si>
  <si>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</si>
  <si>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</si>
  <si>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</si>
  <si>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</si>
  <si>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</si>
  <si>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</si>
  <si>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</si>
  <si>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</si>
  <si>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</si>
  <si>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</si>
  <si>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</si>
  <si>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</si>
  <si>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</si>
  <si>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</si>
  <si>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</si>
  <si>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</si>
  <si>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</si>
  <si>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</si>
  <si>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</si>
  <si>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</si>
  <si>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</si>
  <si>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</si>
  <si>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</si>
  <si>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</si>
  <si>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</si>
  <si>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</si>
  <si>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</si>
  <si>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</si>
  <si>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</si>
  <si>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</si>
  <si>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</si>
  <si>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</si>
  <si>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</si>
  <si>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</si>
  <si>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</si>
  <si>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</si>
  <si>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</si>
  <si>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</si>
  <si>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</si>
  <si>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</si>
  <si>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</si>
  <si>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</si>
  <si>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</si>
  <si>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</si>
  <si>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</si>
  <si>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</si>
  <si>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</si>
  <si>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</si>
  <si>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</si>
  <si>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</si>
  <si>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</si>
  <si>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</si>
  <si>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</si>
  <si>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</si>
  <si>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</si>
  <si>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</si>
  <si>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</si>
  <si>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</si>
  <si>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</si>
  <si>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</si>
  <si>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</si>
  <si>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</si>
  <si>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</si>
  <si>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</si>
  <si>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</si>
  <si>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</si>
  <si>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</si>
  <si>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</si>
  <si>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</si>
  <si>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</si>
  <si>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</si>
  <si>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</si>
  <si>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</si>
  <si>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</si>
  <si>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</si>
  <si>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</si>
  <si>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</si>
  <si>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</si>
  <si>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</si>
  <si>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</si>
  <si>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</si>
  <si>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</si>
  <si>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</si>
  <si>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</si>
  <si>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</si>
  <si>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</si>
  <si>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</si>
  <si>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</si>
  <si>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</si>
  <si>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</si>
  <si>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</si>
  <si>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</si>
  <si>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</si>
  <si>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</si>
  <si>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</si>
  <si>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</si>
  <si>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</si>
  <si>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</si>
  <si>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</si>
  <si>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</si>
  <si>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</si>
  <si>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</si>
  <si>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</si>
  <si>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</si>
  <si>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</si>
  <si>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</si>
  <si>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</si>
  <si>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</si>
  <si>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</si>
  <si>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</si>
  <si>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</si>
  <si>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</si>
  <si>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</si>
  <si>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</si>
  <si>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</si>
  <si>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</si>
  <si>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</si>
  <si>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</si>
  <si>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</si>
  <si>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</si>
  <si>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</si>
  <si>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</si>
  <si>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</si>
  <si>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</si>
  <si>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</si>
  <si>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</si>
  <si>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</si>
  <si>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</si>
  <si>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</si>
  <si>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</si>
  <si>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</si>
  <si>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</si>
  <si>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</si>
  <si>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</si>
  <si>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</si>
  <si>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</si>
  <si>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</si>
  <si>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</si>
  <si>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</si>
  <si>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</si>
  <si>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</si>
  <si>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</si>
  <si>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</si>
  <si>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</si>
  <si>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</si>
  <si>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</si>
  <si>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</si>
  <si>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</si>
  <si>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</si>
  <si>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</si>
  <si>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</si>
  <si>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</si>
  <si>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</si>
  <si>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</si>
  <si>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</si>
  <si>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</si>
  <si>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</si>
  <si>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</si>
  <si>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</si>
  <si>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</si>
  <si>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</si>
  <si>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</si>
  <si>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</si>
  <si>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</si>
  <si>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</si>
  <si>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</si>
  <si>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</si>
  <si>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</si>
  <si>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</si>
  <si>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</si>
  <si>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</si>
  <si>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</si>
  <si>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</si>
  <si>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</si>
  <si>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</si>
  <si>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</si>
  <si>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</si>
  <si>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</si>
  <si>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</si>
  <si>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</si>
  <si>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</si>
  <si>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</si>
  <si>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</si>
  <si>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</si>
  <si>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</si>
  <si>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</si>
  <si>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</si>
  <si>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</si>
  <si>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</si>
  <si>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</si>
  <si>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</si>
  <si>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</si>
  <si>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</si>
  <si>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</si>
  <si>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</si>
  <si>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</si>
  <si>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</si>
  <si>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</si>
  <si>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</si>
  <si>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</si>
  <si>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</si>
  <si>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</si>
  <si>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</si>
  <si>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</si>
  <si>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</si>
  <si>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</si>
  <si>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</si>
  <si>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</si>
  <si>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</si>
  <si>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</si>
  <si>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</si>
  <si>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</si>
  <si>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</si>
  <si>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</si>
  <si>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</si>
  <si>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</si>
  <si>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</si>
  <si>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</si>
  <si>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</si>
  <si>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</si>
  <si>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</si>
  <si>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</si>
  <si>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</si>
  <si>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</si>
  <si>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</si>
  <si>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</si>
  <si>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</si>
  <si>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</si>
  <si>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</si>
  <si>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</si>
  <si>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</si>
  <si>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</si>
  <si>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</si>
  <si>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</si>
  <si>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</si>
  <si>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</si>
  <si>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</si>
  <si>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</si>
  <si>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</si>
  <si>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</si>
  <si>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</si>
  <si>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</si>
  <si>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</si>
  <si>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</si>
  <si>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</si>
  <si>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</si>
  <si>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</si>
  <si>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</si>
  <si>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</si>
  <si>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</si>
  <si>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</si>
  <si>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</si>
  <si>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</si>
  <si>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</si>
  <si>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</si>
  <si>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</si>
  <si>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</si>
  <si>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</si>
  <si>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</si>
  <si>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</si>
  <si>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</si>
  <si>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</si>
  <si>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</si>
  <si>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</si>
  <si>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</si>
  <si>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</si>
  <si>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</si>
  <si>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</si>
  <si>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</si>
  <si>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</si>
  <si>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</si>
  <si>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</si>
  <si>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</si>
  <si>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</si>
  <si>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</si>
  <si>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</si>
  <si>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</si>
  <si>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</si>
  <si>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</si>
  <si>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</si>
  <si>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</si>
  <si>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</si>
  <si>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</si>
  <si>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</si>
  <si>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</si>
  <si>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</si>
  <si>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</si>
  <si>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</si>
  <si>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</si>
  <si>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</si>
  <si>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</si>
  <si>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</si>
  <si>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</si>
  <si>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</si>
  <si>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</si>
  <si>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</si>
  <si>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</si>
  <si>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</si>
  <si>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</si>
  <si>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</si>
  <si>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</si>
  <si>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</si>
  <si>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</si>
  <si>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</si>
  <si>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</si>
  <si>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</si>
  <si>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</si>
  <si>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</si>
  <si>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</si>
  <si>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</si>
  <si>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</si>
  <si>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</si>
  <si>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</si>
  <si>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</si>
  <si>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</si>
  <si>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</si>
  <si>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</si>
  <si>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</si>
  <si>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</si>
  <si>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</si>
  <si>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</si>
  <si>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</si>
  <si>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</si>
  <si>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</si>
  <si>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</si>
  <si>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</si>
  <si>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</si>
  <si>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</si>
  <si>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</si>
  <si>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</si>
  <si>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</si>
  <si>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</si>
  <si>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</si>
  <si>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</si>
  <si>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</si>
  <si>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</si>
  <si>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</si>
  <si>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</si>
  <si>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</si>
  <si>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</si>
  <si>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</si>
  <si>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</si>
  <si>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</si>
  <si>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</si>
  <si>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</si>
  <si>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</si>
  <si>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</si>
  <si>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</si>
  <si>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</si>
  <si>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</si>
  <si>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</si>
  <si>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</si>
  <si>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</si>
  <si>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</si>
  <si>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</si>
  <si>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</si>
  <si>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</si>
  <si>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</si>
  <si>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</si>
  <si>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</si>
  <si>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</si>
  <si>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</si>
  <si>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</si>
  <si>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</si>
  <si>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</si>
  <si>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</si>
  <si>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</si>
  <si>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</si>
  <si>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</si>
  <si>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</si>
  <si>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</si>
  <si>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</si>
  <si>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</si>
  <si>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</si>
  <si>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</si>
  <si>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</si>
  <si>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</si>
  <si>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</si>
  <si>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</si>
  <si>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</si>
  <si>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</si>
  <si>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</si>
  <si>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</si>
  <si>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</si>
  <si>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</si>
  <si>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</si>
  <si>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</si>
  <si>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</si>
  <si>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</si>
  <si>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</si>
  <si>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</si>
  <si>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</si>
  <si>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</si>
  <si>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</si>
  <si>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</si>
  <si>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</si>
  <si>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</si>
  <si>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</si>
  <si>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</si>
  <si>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</si>
  <si>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</si>
  <si>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</si>
  <si>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</si>
  <si>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</si>
  <si>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</si>
  <si>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</si>
  <si>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</si>
  <si>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</si>
  <si>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</si>
  <si>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</si>
  <si>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</si>
  <si>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</si>
  <si>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</si>
  <si>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</si>
  <si>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</si>
  <si>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</si>
  <si>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</si>
  <si>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</si>
  <si>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</si>
  <si>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</si>
  <si>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</si>
  <si>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</si>
  <si>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</si>
  <si>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</si>
  <si>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</si>
  <si>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</si>
  <si>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</si>
  <si>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</si>
  <si>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</si>
  <si>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</si>
  <si>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</si>
  <si>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</si>
  <si>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</si>
  <si>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</si>
  <si>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</si>
  <si>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</si>
  <si>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</si>
  <si>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</si>
  <si>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</si>
  <si>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</si>
  <si>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</si>
  <si>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</si>
  <si>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</si>
  <si>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</si>
  <si>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</si>
  <si>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</si>
  <si>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</si>
  <si>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</si>
  <si>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</si>
  <si>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</si>
  <si>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</si>
  <si>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</si>
  <si>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</si>
  <si>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</si>
  <si>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</si>
  <si>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</si>
  <si>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</si>
  <si>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</si>
  <si>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</si>
  <si>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</si>
  <si>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</si>
  <si>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</si>
  <si>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</si>
  <si>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</si>
  <si>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</si>
  <si>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</si>
  <si>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</si>
  <si>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</si>
  <si>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</si>
  <si>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</si>
  <si>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</si>
  <si>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</si>
  <si>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</si>
  <si>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</si>
  <si>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</si>
  <si>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</si>
  <si>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</si>
  <si>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</si>
  <si>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</si>
  <si>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</si>
  <si>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</si>
  <si>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</si>
  <si>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</si>
  <si>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</si>
  <si>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</si>
  <si>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</si>
  <si>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</si>
  <si>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</si>
  <si>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</si>
  <si>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</si>
  <si>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</si>
  <si>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</si>
  <si>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</si>
  <si>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</si>
  <si>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</si>
  <si>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</si>
  <si>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</si>
  <si>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</si>
  <si>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</si>
  <si>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</si>
  <si>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</si>
  <si>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</si>
  <si>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</si>
  <si>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</si>
  <si>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</si>
  <si>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</si>
  <si>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</si>
  <si>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</si>
  <si>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</si>
  <si>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</si>
  <si>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</si>
  <si>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</si>
  <si>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</si>
  <si>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</si>
  <si>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</si>
  <si>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</si>
  <si>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</si>
  <si>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</si>
  <si>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</si>
  <si>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</si>
  <si>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</si>
  <si>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</si>
  <si>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</si>
  <si>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</si>
  <si>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</si>
  <si>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</si>
  <si>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</si>
  <si>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</si>
  <si>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</si>
  <si>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</si>
  <si>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</si>
  <si>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</si>
  <si>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</si>
  <si>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</si>
  <si>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</si>
  <si>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</si>
  <si>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</si>
  <si>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</si>
  <si>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</si>
  <si>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</si>
  <si>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</si>
  <si>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</si>
  <si>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</si>
  <si>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</si>
  <si>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</si>
  <si>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</si>
  <si>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</si>
  <si>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</si>
  <si>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</si>
  <si>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</si>
  <si>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</si>
  <si>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</si>
  <si>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</si>
  <si>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</si>
  <si>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</si>
  <si>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</si>
  <si>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</si>
  <si>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</si>
  <si>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</si>
  <si>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</si>
  <si>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</si>
  <si>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</si>
  <si>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</si>
  <si>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</si>
  <si>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</si>
  <si>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</si>
  <si>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</si>
  <si>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</si>
  <si>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</si>
  <si>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</si>
  <si>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</si>
  <si>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</si>
  <si>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</si>
  <si>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</si>
  <si>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</si>
  <si>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</si>
  <si>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</si>
  <si>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</si>
  <si>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</si>
  <si>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</si>
  <si>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</si>
  <si>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</si>
  <si>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</si>
  <si>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</si>
  <si>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</si>
  <si>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</si>
  <si>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</si>
  <si>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</si>
  <si>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</si>
  <si>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</si>
  <si>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</si>
  <si>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</si>
  <si>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</si>
  <si>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</si>
  <si>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</si>
  <si>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</si>
  <si>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</si>
  <si>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</si>
  <si>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</si>
  <si>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</si>
  <si>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</si>
  <si>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</si>
  <si>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</si>
  <si>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</si>
  <si>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</si>
  <si>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</si>
  <si>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</si>
  <si>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</si>
  <si>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</si>
  <si>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</si>
  <si>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</si>
  <si>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</si>
  <si>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</si>
  <si>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</si>
  <si>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</si>
  <si>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</si>
  <si>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</si>
  <si>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</si>
  <si>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</si>
  <si>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</si>
  <si>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</si>
  <si>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</si>
  <si>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</si>
  <si>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</si>
  <si>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</si>
  <si>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</si>
  <si>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</si>
  <si>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</si>
  <si>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</si>
  <si>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</si>
  <si>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</si>
  <si>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</si>
  <si>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</si>
  <si>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</si>
  <si>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</si>
  <si>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</si>
  <si>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</si>
  <si>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</si>
  <si>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</si>
  <si>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</si>
  <si>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</si>
  <si>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</si>
  <si>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</si>
  <si>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</si>
  <si>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</si>
  <si>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</si>
  <si>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</si>
  <si>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</si>
  <si>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</si>
  <si>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</si>
  <si>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</si>
  <si>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</si>
  <si>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</si>
  <si>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</si>
  <si>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</si>
  <si>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</si>
  <si>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</si>
  <si>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</si>
  <si>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</si>
  <si>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</si>
  <si>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</si>
  <si>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</si>
  <si>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</si>
  <si>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</si>
  <si>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</si>
  <si>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</si>
  <si>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</si>
  <si>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</si>
  <si>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</si>
  <si>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</si>
  <si>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</si>
  <si>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</si>
  <si>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</si>
  <si>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</si>
  <si>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</si>
  <si>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</si>
  <si>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</si>
  <si>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</si>
  <si>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</si>
  <si>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</si>
  <si>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</si>
  <si>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</si>
  <si>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</si>
  <si>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</si>
  <si>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</si>
  <si>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</si>
  <si>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</si>
  <si>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</si>
  <si>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</si>
  <si>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</si>
  <si>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</si>
  <si>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</si>
  <si>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</si>
  <si>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</si>
  <si>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</si>
  <si>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</si>
  <si>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</si>
  <si>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</si>
  <si>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</si>
  <si>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</si>
  <si>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</si>
  <si>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</si>
  <si>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</si>
  <si>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</si>
  <si>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</si>
  <si>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</si>
  <si>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</si>
  <si>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</si>
  <si>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</si>
  <si>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</si>
  <si>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</si>
  <si>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</si>
  <si>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</si>
  <si>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</si>
  <si>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</si>
  <si>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</si>
  <si>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</si>
  <si>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</si>
  <si>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</si>
  <si>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</si>
  <si>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</si>
  <si>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</si>
  <si>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</si>
  <si>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</si>
  <si>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</si>
  <si>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</si>
  <si>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</si>
  <si>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</si>
  <si>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</si>
  <si>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</si>
  <si>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</si>
  <si>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</si>
  <si>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</si>
  <si>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</si>
  <si>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</si>
  <si>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</si>
  <si>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</si>
  <si>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</si>
  <si>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</si>
  <si>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</si>
  <si>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</si>
  <si>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</si>
  <si>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</si>
  <si>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</si>
  <si>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</si>
  <si>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</si>
  <si>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</si>
  <si>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</si>
  <si>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</si>
  <si>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</si>
  <si>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</si>
  <si>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</si>
  <si>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</si>
  <si>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</si>
  <si>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</si>
  <si>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</si>
  <si>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</si>
  <si>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</si>
  <si>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</si>
  <si>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</si>
  <si>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</si>
  <si>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</si>
  <si>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</si>
  <si>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</si>
  <si>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</si>
  <si>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</si>
  <si>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</si>
  <si>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</si>
  <si>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</si>
  <si>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</si>
  <si>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</si>
  <si>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</si>
  <si>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</si>
  <si>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</si>
  <si>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</si>
  <si>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</si>
  <si>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</si>
  <si>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</si>
  <si>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</si>
  <si>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</si>
  <si>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</si>
  <si>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</si>
  <si>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</si>
  <si>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</si>
  <si>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</si>
  <si>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</si>
  <si>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</si>
  <si>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</si>
  <si>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</si>
  <si>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</si>
  <si>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</si>
  <si>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</si>
  <si>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</si>
  <si>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</si>
  <si>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</si>
  <si>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</si>
  <si>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</si>
  <si>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</si>
  <si>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</si>
  <si>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</si>
  <si>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</si>
  <si>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</si>
  <si>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</si>
  <si>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</si>
  <si>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</si>
  <si>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</si>
  <si>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</si>
  <si>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</si>
  <si>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</si>
  <si>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</si>
  <si>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</si>
  <si>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</si>
  <si>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</si>
  <si>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</si>
  <si>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</si>
  <si>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</si>
  <si>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</si>
  <si>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</si>
  <si>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</si>
  <si>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</si>
  <si>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</si>
  <si>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</si>
  <si>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</si>
  <si>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</si>
  <si>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</si>
  <si>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</si>
  <si>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</si>
  <si>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</si>
  <si>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</si>
  <si>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</si>
  <si>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</si>
  <si>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</si>
  <si>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</si>
  <si>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</si>
  <si>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</si>
  <si>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</si>
  <si>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</si>
  <si>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</si>
  <si>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</si>
  <si>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</si>
  <si>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</si>
  <si>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</si>
  <si>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</si>
  <si>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</si>
  <si>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</si>
  <si>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</si>
  <si>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</si>
  <si>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</si>
  <si>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</si>
  <si>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</si>
  <si>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</si>
  <si>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</si>
  <si>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</si>
  <si>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</si>
  <si>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</si>
  <si>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</si>
  <si>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</si>
  <si>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</si>
  <si>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</si>
  <si>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</si>
  <si>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</si>
  <si>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</si>
  <si>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</si>
  <si>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</si>
  <si>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</si>
  <si>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</si>
  <si>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</si>
  <si>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</si>
  <si>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</si>
  <si>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</si>
  <si>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</si>
  <si>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</si>
  <si>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</si>
  <si>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</si>
  <si>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</si>
  <si>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</si>
  <si>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</si>
  <si>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</si>
  <si>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</si>
  <si>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</si>
  <si>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</si>
  <si>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</si>
  <si>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</si>
  <si>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</si>
  <si>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</si>
  <si>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</si>
  <si>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</si>
  <si>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</si>
  <si>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</si>
  <si>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</si>
  <si>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</si>
  <si>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</si>
  <si>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</si>
  <si>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</si>
  <si>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</si>
  <si>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</si>
  <si>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</si>
  <si>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</si>
  <si>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</si>
  <si>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</si>
  <si>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</si>
  <si>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</si>
  <si>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</si>
  <si>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</si>
  <si>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</si>
  <si>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</si>
  <si>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</si>
  <si>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</si>
  <si>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</si>
  <si>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</si>
  <si>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</si>
  <si>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</si>
  <si>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</si>
  <si>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</si>
  <si>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</si>
  <si>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</si>
  <si>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</si>
  <si>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</si>
  <si>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</si>
  <si>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</si>
  <si>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</si>
  <si>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</si>
  <si>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</si>
  <si>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</si>
  <si>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</si>
  <si>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</si>
  <si>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</si>
  <si>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</si>
  <si>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</si>
  <si>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</si>
  <si>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</si>
  <si>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</si>
  <si>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</si>
  <si>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</si>
  <si>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</si>
  <si>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</si>
  <si>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</si>
  <si>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</si>
  <si>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</si>
  <si>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</si>
  <si>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</si>
  <si>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</si>
  <si>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</si>
  <si>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</si>
  <si>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</si>
  <si>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</si>
  <si>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</si>
  <si>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</si>
  <si>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</si>
  <si>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</si>
  <si>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</si>
  <si>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</si>
  <si>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</si>
  <si>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</si>
  <si>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</si>
  <si>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</si>
  <si>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</si>
  <si>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</si>
  <si>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</si>
  <si>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</si>
  <si>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</si>
  <si>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</si>
  <si>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</si>
  <si>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</si>
  <si>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</si>
  <si>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</si>
  <si>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</si>
  <si>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</si>
  <si>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</si>
  <si>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</si>
  <si>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</si>
  <si>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</si>
  <si>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</si>
  <si>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</si>
  <si>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</si>
  <si>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</si>
  <si>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</si>
  <si>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</si>
  <si>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</si>
  <si>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</si>
  <si>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</si>
  <si>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</si>
  <si>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</si>
  <si>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</si>
  <si>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</si>
  <si>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</si>
  <si>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</si>
  <si>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</si>
  <si>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</si>
  <si>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</si>
  <si>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</si>
  <si>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</si>
  <si>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</si>
  <si>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</si>
  <si>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</si>
  <si>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</si>
  <si>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</si>
  <si>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</si>
  <si>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</si>
  <si>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</si>
  <si>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</si>
  <si>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</si>
  <si>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</si>
  <si>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</si>
  <si>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</si>
  <si>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</si>
  <si>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</si>
  <si>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</si>
  <si>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</si>
  <si>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</si>
  <si>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</si>
  <si>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</si>
  <si>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</si>
  <si>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</si>
  <si>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</si>
  <si>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</si>
  <si>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</si>
  <si>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</si>
  <si>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</si>
  <si>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</si>
  <si>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</si>
  <si>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</si>
  <si>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</si>
  <si>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</si>
  <si>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</si>
  <si>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</si>
  <si>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</si>
  <si>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</si>
  <si>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</si>
  <si>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</si>
  <si>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</si>
  <si>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</si>
  <si>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</si>
  <si>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</si>
  <si>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</si>
  <si>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</si>
  <si>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</si>
  <si>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</si>
  <si>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</si>
  <si>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</si>
  <si>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</si>
  <si>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</si>
  <si>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</si>
  <si>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</si>
  <si>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</si>
  <si>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</si>
  <si>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</si>
  <si>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</si>
  <si>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</si>
  <si>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</si>
  <si>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</si>
  <si>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</si>
  <si>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</si>
  <si>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</si>
  <si>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</si>
  <si>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</si>
  <si>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</si>
  <si>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</si>
  <si>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</si>
  <si>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</si>
  <si>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</si>
  <si>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</si>
  <si>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</si>
  <si>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</si>
  <si>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</si>
  <si>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</si>
  <si>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</si>
  <si>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</si>
  <si>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</si>
  <si>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</si>
  <si>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</si>
  <si>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</si>
  <si>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</si>
  <si>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</si>
  <si>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</si>
  <si>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</si>
  <si>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</si>
  <si>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</si>
  <si>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</si>
  <si>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</si>
  <si>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</si>
  <si>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</si>
  <si>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</si>
  <si>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</si>
  <si>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</si>
  <si>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</si>
  <si>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</si>
  <si>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</si>
  <si>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</si>
  <si>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</si>
  <si>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</si>
  <si>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</si>
  <si>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</si>
  <si>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</si>
  <si>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</si>
  <si>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</si>
  <si>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</si>
  <si>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</si>
  <si>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</si>
  <si>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</si>
  <si>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</si>
  <si>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</si>
  <si>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</si>
  <si>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</si>
  <si>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</si>
  <si>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</si>
  <si>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</si>
  <si>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</si>
  <si>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</si>
  <si>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</si>
  <si>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</si>
  <si>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</si>
  <si>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</si>
  <si>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</si>
  <si>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</si>
  <si>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</si>
  <si>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</si>
  <si>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</si>
  <si>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</si>
  <si>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</si>
  <si>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</si>
  <si>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</si>
  <si>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</si>
  <si>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</si>
  <si>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</si>
  <si>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</si>
  <si>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</si>
  <si>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</si>
  <si>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</si>
  <si>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</si>
  <si>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</si>
  <si>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</si>
  <si>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</si>
  <si>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</si>
  <si>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</si>
  <si>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</si>
  <si>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</si>
  <si>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</si>
  <si>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</si>
  <si>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</si>
  <si>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</si>
  <si>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</si>
  <si>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</si>
  <si>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</si>
  <si>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</si>
  <si>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</si>
  <si>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</si>
  <si>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</si>
  <si>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</si>
  <si>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</si>
  <si>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</si>
  <si>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</si>
  <si>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</si>
  <si>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</si>
  <si>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</si>
  <si>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</si>
  <si>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</si>
  <si>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</si>
  <si>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</si>
  <si>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</si>
  <si>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</si>
  <si>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</si>
  <si>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</si>
  <si>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</si>
  <si>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</si>
  <si>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</si>
  <si>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</si>
  <si>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</si>
  <si>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</si>
  <si>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</si>
  <si>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</si>
  <si>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</si>
  <si>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</si>
  <si>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</si>
  <si>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</si>
  <si>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</si>
  <si>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</si>
  <si>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</si>
  <si>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</si>
  <si>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</si>
  <si>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</si>
  <si>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</si>
  <si>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</si>
  <si>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</si>
  <si>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</si>
  <si>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</si>
  <si>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</si>
  <si>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</si>
  <si>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</si>
  <si>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</si>
  <si>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</si>
  <si>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</si>
  <si>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</si>
  <si>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</si>
  <si>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</si>
  <si>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</si>
  <si>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</si>
  <si>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</si>
  <si>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</si>
  <si>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</si>
  <si>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</si>
  <si>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</si>
  <si>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</si>
  <si>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</si>
  <si>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</si>
  <si>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</si>
  <si>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</si>
  <si>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</si>
  <si>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</si>
  <si>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</si>
  <si>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</si>
  <si>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</si>
  <si>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</si>
  <si>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</si>
  <si>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</si>
  <si>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</si>
  <si>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</si>
  <si>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</si>
  <si>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</si>
  <si>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</si>
  <si>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</si>
  <si>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</si>
  <si>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</si>
  <si>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</si>
  <si>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</si>
  <si>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</si>
  <si>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</si>
  <si>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</si>
  <si>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</si>
  <si>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</si>
  <si>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</si>
  <si>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</si>
  <si>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</si>
  <si>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</si>
  <si>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</si>
  <si>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</si>
  <si>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</si>
  <si>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</si>
  <si>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</si>
  <si>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</si>
  <si>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</si>
  <si>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</si>
  <si>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</si>
  <si>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</si>
  <si>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</si>
  <si>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</si>
  <si>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</si>
  <si>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</si>
  <si>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</si>
  <si>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</si>
  <si>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</si>
  <si>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</si>
  <si>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</si>
  <si>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</si>
  <si>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</si>
  <si>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</si>
  <si>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</si>
  <si>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</si>
  <si>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</si>
  <si>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</si>
  <si>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</si>
  <si>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</si>
  <si>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</si>
  <si>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</si>
  <si>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</si>
  <si>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</si>
  <si>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</si>
  <si>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</si>
  <si>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</si>
  <si>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</si>
  <si>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</si>
  <si>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</si>
  <si>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</si>
  <si>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</si>
  <si>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</si>
  <si>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</si>
  <si>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</si>
  <si>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</si>
  <si>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</si>
  <si>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</si>
  <si>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</si>
  <si>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</si>
  <si>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</si>
  <si>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</si>
  <si>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</si>
  <si>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</si>
  <si>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</si>
  <si>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</si>
  <si>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</si>
  <si>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</si>
  <si>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</si>
  <si>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</si>
  <si>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</si>
  <si>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</si>
  <si>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</si>
  <si>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</si>
  <si>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</si>
  <si>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</si>
  <si>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</si>
  <si>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</si>
  <si>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</si>
  <si>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</si>
  <si>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</si>
  <si>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</si>
  <si>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</si>
  <si>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</si>
  <si>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</si>
  <si>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</si>
  <si>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</si>
  <si>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</si>
  <si>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</si>
  <si>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</si>
  <si>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</si>
  <si>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</si>
  <si>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</si>
  <si>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</si>
  <si>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</si>
  <si>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</si>
  <si>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</si>
  <si>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</si>
  <si>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</si>
  <si>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</si>
  <si>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</si>
  <si>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</si>
  <si>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</si>
  <si>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</si>
  <si>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</si>
  <si>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</si>
  <si>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</si>
  <si>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</si>
  <si>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</si>
  <si>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</si>
  <si>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</si>
  <si>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</si>
  <si>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</si>
  <si>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</si>
  <si>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</si>
  <si>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</si>
  <si>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</si>
  <si>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</si>
  <si>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</si>
  <si>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</si>
  <si>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</si>
  <si>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</si>
  <si>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</si>
  <si>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</si>
  <si>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</si>
  <si>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</si>
  <si>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</si>
  <si>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</si>
  <si>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</si>
  <si>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</si>
  <si>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</si>
  <si>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</si>
  <si>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</si>
  <si>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</si>
  <si>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</si>
  <si>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</si>
  <si>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</si>
  <si>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</si>
  <si>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</si>
  <si>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</si>
  <si>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</si>
  <si>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</si>
  <si>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</si>
  <si>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</si>
  <si>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</si>
  <si>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</si>
  <si>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</si>
  <si>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</si>
  <si>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</si>
  <si>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</si>
  <si>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</si>
  <si>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</si>
  <si>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</si>
  <si>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</si>
  <si>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</si>
  <si>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</si>
  <si>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</si>
  <si>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</si>
  <si>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</si>
  <si>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</si>
  <si>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</si>
  <si>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</si>
  <si>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</si>
  <si>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</si>
  <si>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</si>
  <si>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</si>
  <si>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</si>
  <si>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</si>
  <si>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</si>
  <si>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</si>
  <si>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</si>
  <si>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</si>
  <si>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</si>
  <si>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</si>
  <si>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</si>
  <si>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</si>
  <si>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</si>
  <si>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</si>
  <si>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</si>
  <si>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</si>
  <si>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</si>
  <si>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</si>
  <si>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</si>
  <si>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</si>
  <si>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</si>
  <si>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</si>
  <si>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</si>
  <si>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</si>
  <si>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</si>
  <si>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</si>
  <si>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</si>
  <si>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</si>
  <si>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</si>
  <si>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</si>
  <si>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</si>
  <si>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</si>
  <si>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</si>
  <si>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</si>
  <si>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</si>
  <si>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</si>
  <si>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</si>
  <si>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</si>
  <si>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</si>
  <si>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</si>
  <si>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</si>
  <si>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</si>
  <si>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</si>
  <si>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</si>
  <si>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</si>
  <si>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</si>
  <si>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</si>
  <si>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</si>
  <si>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</si>
  <si>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</si>
  <si>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</si>
  <si>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</si>
  <si>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</si>
  <si>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</si>
  <si>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</si>
  <si>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</si>
  <si>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</si>
  <si>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</si>
  <si>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</si>
  <si>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</si>
  <si>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</si>
  <si>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</si>
  <si>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</si>
  <si>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</si>
  <si>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</si>
  <si>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</si>
  <si>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</si>
  <si>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</si>
  <si>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</si>
  <si>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</si>
  <si>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</si>
  <si>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</si>
  <si>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</si>
  <si>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</si>
  <si>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</si>
  <si>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</si>
  <si>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</si>
  <si>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</si>
  <si>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</si>
  <si>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</si>
  <si>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</si>
  <si>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</si>
  <si>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</si>
  <si>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</si>
  <si>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</si>
  <si>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</si>
  <si>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</si>
  <si>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</si>
  <si>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</si>
  <si>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</si>
  <si>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</si>
  <si>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</si>
  <si>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</si>
  <si>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</si>
  <si>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</si>
  <si>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</si>
  <si>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</si>
  <si>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</si>
  <si>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</si>
  <si>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</si>
  <si>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</si>
  <si>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</si>
  <si>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</si>
  <si>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</si>
  <si>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</si>
  <si>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</si>
  <si>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</si>
  <si>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</si>
  <si>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</si>
  <si>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</si>
  <si>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</si>
  <si>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</si>
  <si>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</si>
  <si>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</si>
  <si>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</si>
  <si>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</si>
  <si>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</si>
  <si>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</si>
  <si>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</si>
  <si>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</si>
  <si>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</si>
  <si>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</si>
  <si>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</si>
  <si>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</si>
  <si>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</si>
  <si>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</si>
  <si>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</si>
  <si>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</si>
  <si>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</si>
  <si>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</si>
  <si>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</si>
  <si>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</si>
  <si>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</si>
  <si>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</si>
  <si>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</si>
  <si>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</si>
  <si>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</si>
  <si>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</si>
  <si>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</si>
  <si>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</si>
  <si>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</si>
  <si>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</si>
  <si>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</si>
  <si>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</si>
  <si>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</si>
  <si>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</si>
  <si>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</si>
  <si>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</si>
  <si>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</si>
  <si>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</si>
  <si>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</si>
  <si>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</si>
  <si>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</si>
  <si>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</si>
  <si>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</si>
  <si>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</si>
  <si>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</si>
  <si>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</si>
  <si>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</si>
  <si>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</si>
  <si>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</si>
  <si>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</si>
  <si>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</si>
  <si>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</si>
  <si>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</si>
  <si>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</si>
  <si>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</si>
  <si>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</si>
  <si>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</si>
  <si>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</si>
  <si>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</si>
  <si>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</si>
  <si>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</si>
  <si>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</si>
  <si>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</si>
  <si>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</si>
  <si>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</si>
  <si>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</si>
  <si>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</si>
  <si>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</si>
  <si>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</si>
  <si>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</si>
  <si>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</si>
  <si>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</si>
  <si>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</si>
  <si>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</si>
  <si>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</si>
  <si>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</si>
  <si>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</si>
  <si>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</si>
  <si>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</si>
  <si>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</si>
  <si>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</si>
  <si>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</si>
  <si>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</si>
  <si>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</si>
  <si>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</si>
  <si>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</si>
  <si>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</si>
  <si>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</si>
  <si>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</si>
  <si>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</si>
  <si>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</si>
  <si>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</si>
  <si>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</si>
  <si>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</si>
  <si>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</si>
  <si>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</si>
  <si>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</si>
  <si>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</si>
  <si>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</si>
  <si>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</si>
  <si>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</si>
  <si>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</si>
  <si>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</si>
  <si>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</si>
  <si>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</si>
  <si>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</si>
  <si>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</si>
  <si>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</si>
  <si>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</si>
  <si>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</si>
  <si>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</si>
  <si>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</si>
  <si>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</si>
  <si>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</si>
  <si>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</si>
  <si>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</si>
  <si>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</si>
  <si>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</si>
  <si>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</si>
  <si>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</si>
  <si>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</si>
  <si>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</si>
  <si>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</si>
  <si>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</si>
  <si>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</si>
  <si>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</si>
  <si>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</si>
  <si>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</si>
  <si>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</si>
  <si>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</si>
  <si>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</si>
  <si>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</si>
  <si>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</si>
  <si>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</si>
  <si>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</si>
  <si>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</si>
  <si>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</si>
  <si>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</si>
  <si>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</si>
  <si>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</si>
  <si>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</si>
  <si>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</si>
  <si>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</si>
  <si>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</si>
  <si>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</si>
  <si>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</si>
  <si>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</si>
  <si>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</si>
  <si>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</si>
  <si>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</si>
  <si>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</si>
  <si>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</si>
  <si>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</si>
  <si>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</si>
  <si>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</si>
  <si>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</si>
  <si>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</si>
  <si>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</si>
  <si>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</si>
  <si>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</si>
  <si>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</si>
  <si>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</si>
  <si>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</si>
  <si>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</si>
  <si>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</si>
  <si>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</si>
  <si>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</si>
  <si>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</si>
  <si>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</si>
  <si>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</si>
  <si>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</si>
  <si>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</si>
  <si>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</si>
  <si>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</si>
  <si>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</si>
  <si>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</si>
  <si>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</si>
  <si>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</si>
  <si>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</si>
  <si>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</si>
  <si>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</si>
  <si>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</si>
  <si>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</si>
  <si>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</si>
  <si>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</si>
  <si>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</si>
  <si>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</si>
  <si>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</si>
  <si>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</si>
  <si>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</si>
  <si>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</si>
  <si>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</si>
  <si>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</si>
  <si>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</si>
  <si>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</si>
  <si>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</si>
  <si>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</si>
  <si>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</si>
  <si>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</si>
  <si>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</si>
  <si>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</si>
  <si>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</si>
  <si>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</si>
  <si>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</si>
  <si>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</si>
  <si>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</si>
  <si>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</si>
  <si>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</si>
  <si>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</si>
  <si>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</si>
  <si>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</si>
  <si>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</si>
  <si>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</si>
  <si>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</si>
  <si>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</si>
  <si>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</si>
  <si>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</si>
  <si>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</si>
  <si>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</si>
  <si>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</si>
  <si>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</si>
  <si>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</si>
  <si>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</si>
  <si>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</si>
  <si>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</si>
  <si>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</si>
  <si>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</si>
  <si>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</si>
  <si>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</si>
  <si>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</si>
  <si>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</si>
  <si>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</si>
  <si>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</si>
  <si>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</si>
  <si>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</si>
  <si>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</si>
  <si>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</si>
  <si>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</si>
  <si>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</si>
  <si>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</si>
  <si>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</si>
  <si>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</si>
  <si>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</si>
  <si>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</si>
  <si>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</si>
  <si>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</si>
  <si>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</si>
  <si>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</si>
  <si>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</si>
  <si>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</si>
  <si>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</si>
  <si>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</si>
  <si>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</si>
  <si>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</si>
  <si>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</si>
  <si>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</si>
  <si>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</si>
  <si>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</si>
  <si>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</si>
  <si>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</si>
  <si>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</si>
  <si>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</si>
  <si>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</si>
  <si>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</si>
  <si>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</si>
  <si>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</si>
  <si>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</si>
  <si>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</si>
  <si>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</si>
  <si>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</si>
  <si>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</si>
  <si>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</si>
  <si>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</si>
  <si>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</si>
  <si>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</si>
  <si>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</si>
  <si>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</si>
  <si>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</si>
  <si>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</si>
  <si>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</si>
  <si>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</si>
  <si>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</si>
  <si>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</si>
  <si>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</si>
  <si>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</si>
  <si>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</si>
  <si>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</si>
  <si>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</si>
  <si>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</si>
  <si>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</si>
  <si>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</si>
  <si>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</si>
  <si>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</si>
  <si>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</si>
  <si>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</si>
  <si>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</si>
  <si>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</si>
  <si>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</si>
  <si>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</si>
  <si>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</si>
  <si>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</si>
  <si>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</si>
  <si>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</si>
  <si>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</si>
  <si>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</si>
  <si>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</si>
  <si>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</si>
  <si>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</si>
  <si>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</si>
  <si>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</si>
  <si>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</si>
  <si>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</si>
  <si>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</si>
  <si>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</si>
  <si>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</si>
  <si>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</si>
  <si>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</si>
  <si>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</si>
  <si>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</si>
  <si>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</si>
  <si>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</si>
  <si>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</si>
  <si>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</si>
  <si>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</si>
  <si>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</si>
  <si>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</si>
  <si>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</si>
  <si>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</si>
  <si>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</si>
  <si>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</si>
  <si>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</si>
  <si>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</si>
  <si>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</si>
  <si>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</si>
  <si>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</si>
  <si>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</si>
  <si>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</si>
  <si>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</si>
  <si>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</si>
  <si>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</si>
  <si>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</si>
  <si>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</si>
  <si>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</si>
  <si>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</si>
  <si>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</si>
  <si>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</si>
  <si>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</si>
  <si>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</si>
  <si>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</si>
  <si>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</si>
  <si>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</si>
  <si>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</si>
  <si>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</si>
  <si>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</si>
  <si>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</si>
  <si>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</si>
  <si>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</si>
  <si>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</si>
  <si>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</si>
  <si>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</si>
  <si>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</si>
  <si>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</si>
  <si>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</si>
  <si>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</si>
  <si>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</si>
  <si>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</si>
  <si>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</si>
  <si>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</si>
  <si>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</si>
  <si>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</si>
  <si>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</si>
  <si>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</si>
  <si>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</si>
  <si>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</si>
  <si>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</si>
  <si>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</si>
  <si>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</si>
  <si>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</si>
  <si>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</si>
  <si>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</si>
  <si>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</si>
  <si>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</si>
  <si>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</si>
  <si>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</si>
  <si>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</si>
  <si>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</si>
  <si>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</si>
  <si>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</si>
  <si>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</si>
  <si>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</si>
  <si>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</si>
  <si>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</si>
  <si>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</si>
  <si>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</si>
  <si>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</si>
  <si>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</si>
  <si>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</si>
  <si>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</si>
  <si>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</si>
  <si>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</si>
  <si>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</si>
  <si>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</si>
  <si>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</si>
  <si>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</si>
  <si>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</si>
  <si>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</si>
  <si>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</si>
  <si>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</si>
  <si>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</si>
  <si>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</si>
  <si>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</si>
  <si>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</si>
  <si>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</si>
  <si>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</si>
  <si>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</si>
  <si>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</si>
  <si>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</si>
  <si>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</si>
  <si>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</si>
  <si>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</si>
  <si>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</si>
  <si>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</si>
  <si>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</si>
  <si>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</si>
  <si>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</si>
  <si>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</si>
  <si>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</si>
  <si>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</si>
  <si>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</si>
  <si>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</si>
  <si>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</si>
  <si>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</si>
  <si>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</si>
  <si>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</si>
  <si>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</si>
  <si>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</si>
  <si>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</si>
  <si>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</si>
  <si>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</si>
  <si>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</si>
  <si>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</si>
  <si>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</si>
  <si>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</si>
  <si>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</si>
  <si>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</si>
  <si>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</si>
  <si>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</si>
  <si>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</si>
  <si>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</si>
  <si>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</si>
  <si>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</si>
  <si>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</si>
  <si>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</si>
  <si>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</si>
  <si>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</si>
  <si>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</si>
  <si>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</si>
  <si>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</si>
  <si>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</si>
  <si>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</si>
  <si>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</si>
  <si>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</si>
  <si>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</si>
  <si>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</si>
  <si>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</si>
  <si>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</si>
  <si>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</si>
  <si>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</si>
  <si>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</si>
  <si>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</si>
  <si>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</si>
  <si>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</si>
  <si>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</si>
  <si>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</si>
  <si>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</si>
  <si>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</si>
  <si>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</si>
  <si>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</si>
  <si>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</si>
  <si>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</si>
  <si>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</si>
  <si>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</si>
  <si>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</si>
  <si>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</si>
  <si>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</si>
  <si>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</si>
  <si>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</si>
  <si>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</si>
  <si>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</si>
  <si>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</si>
  <si>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</si>
  <si>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</si>
  <si>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</si>
  <si>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</si>
  <si>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</si>
  <si>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</si>
  <si>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</si>
  <si>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</si>
  <si>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</si>
  <si>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</si>
  <si>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</si>
  <si>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</si>
  <si>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</si>
  <si>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</si>
  <si>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</si>
  <si>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</si>
  <si>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</si>
  <si>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</si>
  <si>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</si>
  <si>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</si>
  <si>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</si>
  <si>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</si>
  <si>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</si>
  <si>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</si>
  <si>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</si>
  <si>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</si>
  <si>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</si>
  <si>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</si>
  <si>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</si>
  <si>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</si>
  <si>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</si>
  <si>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</si>
  <si>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</si>
  <si>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</si>
  <si>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</si>
  <si>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</si>
  <si>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</si>
  <si>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</si>
  <si>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</si>
  <si>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</si>
  <si>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</si>
  <si>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</si>
  <si>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</si>
  <si>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</si>
  <si>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</si>
  <si>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</si>
  <si>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</si>
  <si>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</si>
  <si>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</si>
  <si>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</si>
  <si>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</si>
  <si>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</si>
  <si>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</si>
  <si>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</si>
  <si>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</si>
  <si>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</si>
  <si>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</si>
  <si>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</si>
  <si>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</si>
  <si>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</si>
  <si>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</si>
  <si>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</si>
  <si>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</si>
  <si>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</si>
  <si>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</si>
  <si>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</si>
  <si>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</si>
  <si>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</si>
  <si>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</si>
  <si>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</si>
  <si>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</si>
  <si>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</si>
  <si>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</si>
  <si>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</si>
  <si>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</si>
  <si>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</si>
  <si>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</si>
  <si>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</si>
  <si>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</si>
  <si>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</si>
  <si>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</si>
  <si>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</si>
  <si>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</si>
  <si>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</si>
  <si>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</si>
  <si>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</si>
  <si>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</si>
  <si>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</si>
  <si>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</si>
  <si>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</si>
  <si>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</si>
  <si>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</si>
  <si>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</si>
  <si>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</si>
  <si>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</si>
  <si>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</si>
  <si>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</si>
  <si>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</si>
  <si>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</si>
  <si>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</si>
  <si>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</si>
  <si>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</si>
  <si>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</si>
  <si>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</si>
  <si>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</si>
  <si>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</si>
  <si>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</si>
  <si>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</si>
  <si>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</si>
  <si>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</si>
  <si>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</si>
  <si>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</si>
  <si>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</si>
  <si>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</si>
  <si>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</si>
  <si>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</si>
  <si>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</si>
  <si>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</si>
  <si>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</si>
  <si>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</si>
  <si>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</si>
  <si>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</si>
  <si>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</si>
  <si>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</si>
  <si>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</si>
  <si>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</si>
  <si>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</si>
  <si>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</si>
  <si>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</si>
  <si>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</si>
  <si>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</si>
  <si>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</si>
  <si>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</si>
  <si>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</si>
  <si>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</si>
  <si>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</si>
  <si>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</si>
  <si>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</si>
  <si>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</si>
  <si>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</si>
  <si>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</si>
  <si>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</si>
  <si>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</si>
  <si>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</si>
  <si>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</si>
  <si>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</si>
  <si>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</si>
  <si>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</si>
  <si>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</si>
  <si>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</si>
  <si>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</si>
  <si>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</si>
  <si>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</si>
  <si>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</si>
  <si>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</si>
  <si>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</si>
  <si>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</si>
  <si>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</si>
  <si>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</si>
  <si>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</si>
  <si>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</si>
  <si>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</si>
  <si>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</si>
  <si>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</si>
  <si>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</si>
  <si>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</si>
  <si>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</si>
  <si>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</si>
  <si>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</si>
  <si>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</si>
  <si>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</si>
  <si>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</si>
  <si>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</si>
  <si>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</si>
  <si>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</si>
  <si>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</si>
  <si>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</si>
  <si>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</si>
  <si>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</si>
  <si>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</si>
  <si>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</si>
  <si>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</si>
  <si>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</si>
  <si>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</si>
  <si>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</si>
  <si>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</si>
  <si>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</si>
  <si>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</si>
  <si>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</si>
  <si>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</si>
  <si>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</si>
  <si>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</si>
  <si>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</si>
  <si>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</si>
  <si>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</si>
  <si>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</si>
  <si>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</si>
  <si>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</si>
  <si>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</si>
  <si>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</si>
  <si>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</si>
  <si>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</si>
  <si>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</si>
  <si>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</si>
  <si>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</si>
  <si>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</si>
  <si>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</si>
  <si>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</si>
  <si>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</si>
  <si>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</si>
  <si>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</si>
  <si>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</si>
  <si>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</si>
  <si>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</si>
  <si>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</si>
  <si>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</si>
  <si>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</si>
  <si>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</si>
  <si>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</si>
  <si>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</si>
  <si>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</si>
  <si>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</si>
  <si>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</si>
  <si>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</si>
  <si>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</si>
  <si>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</si>
  <si>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</si>
  <si>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</si>
  <si>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</si>
  <si>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</si>
  <si>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</si>
  <si>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</si>
  <si>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</si>
  <si>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</si>
  <si>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</si>
  <si>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</si>
  <si>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</si>
  <si>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</si>
  <si>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</si>
  <si>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</si>
  <si>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</si>
  <si>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</si>
  <si>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</si>
  <si>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</si>
  <si>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</si>
  <si>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</si>
  <si>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</si>
  <si>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</si>
  <si>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</si>
  <si>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</si>
  <si>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</si>
  <si>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</si>
  <si>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</si>
  <si>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</si>
  <si>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</si>
  <si>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</si>
  <si>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</si>
  <si>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</si>
  <si>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</si>
  <si>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</si>
  <si>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</si>
  <si>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</si>
  <si>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</si>
  <si>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</si>
  <si>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</si>
  <si>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</si>
  <si>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</si>
  <si>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</si>
  <si>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</si>
  <si>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</si>
  <si>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</si>
  <si>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</si>
  <si>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</si>
  <si>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</si>
  <si>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</si>
  <si>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</si>
  <si>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</si>
  <si>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</si>
  <si>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</si>
  <si>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</si>
  <si>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</si>
  <si>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</si>
  <si>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</si>
  <si>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</si>
  <si>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</si>
  <si>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</si>
  <si>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</si>
  <si>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</si>
  <si>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</si>
  <si>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</si>
  <si>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</si>
  <si>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</si>
  <si>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</si>
  <si>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</si>
  <si>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</si>
  <si>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</si>
  <si>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</si>
  <si>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</si>
  <si>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</si>
  <si>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</si>
  <si>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</si>
  <si>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</si>
  <si>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</si>
  <si>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</si>
  <si>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</si>
  <si>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</si>
  <si>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</si>
  <si>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</si>
  <si>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</si>
  <si>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</si>
  <si>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</si>
  <si>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</si>
  <si>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</si>
  <si>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</si>
  <si>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</si>
  <si>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</si>
  <si>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</si>
  <si>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</si>
  <si>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</si>
  <si>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</si>
  <si>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</si>
  <si>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</si>
  <si>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</si>
  <si>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</si>
  <si>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</si>
  <si>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</si>
  <si>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</si>
  <si>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</si>
  <si>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</si>
  <si>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</si>
  <si>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</si>
  <si>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</si>
  <si>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</si>
  <si>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</si>
  <si>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</si>
  <si>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</si>
  <si>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</si>
  <si>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</si>
  <si>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</si>
  <si>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</si>
  <si>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</si>
  <si>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</si>
  <si>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</si>
  <si>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</si>
  <si>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</si>
  <si>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</si>
  <si>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</si>
  <si>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</si>
  <si>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</si>
  <si>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</si>
  <si>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</si>
  <si>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</si>
  <si>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</si>
  <si>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</si>
  <si>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</si>
  <si>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</si>
  <si>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</si>
  <si>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</si>
  <si>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</si>
  <si>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</si>
  <si>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</si>
  <si>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</si>
  <si>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</si>
  <si>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</si>
  <si>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</si>
  <si>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</si>
  <si>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</si>
  <si>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</si>
  <si>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</si>
  <si>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</si>
  <si>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</si>
  <si>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</si>
  <si>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</si>
  <si>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</si>
  <si>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</si>
  <si>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</si>
  <si>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</si>
  <si>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</si>
  <si>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</si>
  <si>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</si>
  <si>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</si>
  <si>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</si>
  <si>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</si>
  <si>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</si>
  <si>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</si>
  <si>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</si>
  <si>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</si>
  <si>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</si>
  <si>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</si>
  <si>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</si>
  <si>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</si>
  <si>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</si>
  <si>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</si>
  <si>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</si>
  <si>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</si>
  <si>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</si>
  <si>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</si>
  <si>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</si>
  <si>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</si>
  <si>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</si>
  <si>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</si>
  <si>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</si>
  <si>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</si>
  <si>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</si>
  <si>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</si>
  <si>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</si>
  <si>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</si>
  <si>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</si>
  <si>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</si>
  <si>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</si>
  <si>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</si>
  <si>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</si>
  <si>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</si>
  <si>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</si>
  <si>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</si>
  <si>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</si>
  <si>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</si>
  <si>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</si>
  <si>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</si>
  <si>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</si>
  <si>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</si>
  <si>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</si>
  <si>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</si>
  <si>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</si>
  <si>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</si>
  <si>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</si>
  <si>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</si>
  <si>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</si>
  <si>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</si>
  <si>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</si>
  <si>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</si>
  <si>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</si>
  <si>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</si>
  <si>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</si>
  <si>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</si>
  <si>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</si>
  <si>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</si>
  <si>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</si>
  <si>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</si>
  <si>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</si>
  <si>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</si>
  <si>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</si>
  <si>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</si>
  <si>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</si>
  <si>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</si>
  <si>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</si>
  <si>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</si>
  <si>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</si>
  <si>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</si>
  <si>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</si>
  <si>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</si>
  <si>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</si>
  <si>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</si>
  <si>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</si>
  <si>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</si>
  <si>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</si>
  <si>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</si>
  <si>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</si>
  <si>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</si>
  <si>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</si>
  <si>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</si>
  <si>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</si>
  <si>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</si>
  <si>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</si>
  <si>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</si>
  <si>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</si>
  <si>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</si>
  <si>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</si>
  <si>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</si>
  <si>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</si>
  <si>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</si>
  <si>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</si>
  <si>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</si>
  <si>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</si>
  <si>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</si>
  <si>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</si>
  <si>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</si>
  <si>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</si>
  <si>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</si>
  <si>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</si>
  <si>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</si>
  <si>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</si>
  <si>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</si>
  <si>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</si>
  <si>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</si>
  <si>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</si>
  <si>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</si>
  <si>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</si>
  <si>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</si>
  <si>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</si>
  <si>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</si>
  <si>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</si>
  <si>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</si>
  <si>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</si>
  <si>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</si>
  <si>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</si>
  <si>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</si>
  <si>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</si>
  <si>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</si>
  <si>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</si>
  <si>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</si>
  <si>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</si>
  <si>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</si>
  <si>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</si>
  <si>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</si>
  <si>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</si>
  <si>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</si>
  <si>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</si>
  <si>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</si>
  <si>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</si>
  <si>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</si>
  <si>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</si>
  <si>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</si>
  <si>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</si>
  <si>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</si>
  <si>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</si>
  <si>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</si>
  <si>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</si>
  <si>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</si>
  <si>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</si>
  <si>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</si>
  <si>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</si>
  <si>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</si>
  <si>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</si>
  <si>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</si>
  <si>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</si>
  <si>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</si>
  <si>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</si>
  <si>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</si>
  <si>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</si>
  <si>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</si>
  <si>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</si>
  <si>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</si>
  <si>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</si>
  <si>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</si>
  <si>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</si>
  <si>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</si>
  <si>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</si>
  <si>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</si>
  <si>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</si>
  <si>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</si>
  <si>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</si>
  <si>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</si>
  <si>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</si>
  <si>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</si>
  <si>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</si>
  <si>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</si>
  <si>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</si>
  <si>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</si>
  <si>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</si>
  <si>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</si>
  <si>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</si>
  <si>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</si>
  <si>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</si>
  <si>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</si>
  <si>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</si>
  <si>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</si>
  <si>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</si>
  <si>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</si>
  <si>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</si>
  <si>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</si>
  <si>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</si>
  <si>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</si>
  <si>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</si>
  <si>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</si>
  <si>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</si>
  <si>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</si>
  <si>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</si>
  <si>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</si>
  <si>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</si>
  <si>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</si>
  <si>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</si>
  <si>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</si>
  <si>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</si>
  <si>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</si>
  <si>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</si>
  <si>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</si>
  <si>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</si>
  <si>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</si>
  <si>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</si>
  <si>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</si>
  <si>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</si>
  <si>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</si>
  <si>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</si>
  <si>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</si>
  <si>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</si>
  <si>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</si>
  <si>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</si>
  <si>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</si>
  <si>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</si>
  <si>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</si>
  <si>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</si>
  <si>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</si>
  <si>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</si>
  <si>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</si>
  <si>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</si>
  <si>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</si>
  <si>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</si>
  <si>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</si>
  <si>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</si>
  <si>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</si>
  <si>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</si>
  <si>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</si>
  <si>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</si>
  <si>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</si>
  <si>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</si>
  <si>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</si>
  <si>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</si>
  <si>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</si>
  <si>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</si>
  <si>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</si>
  <si>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</si>
  <si>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</si>
  <si>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</si>
  <si>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</si>
  <si>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</si>
  <si>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</si>
  <si>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</si>
  <si>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</si>
  <si>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</si>
  <si>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</si>
  <si>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</si>
  <si>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</si>
  <si>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</si>
  <si>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</si>
  <si>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</si>
  <si>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</si>
  <si>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</si>
  <si>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</si>
  <si>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</si>
  <si>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</si>
  <si>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</si>
  <si>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</si>
  <si>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</si>
  <si>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</si>
  <si>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</si>
  <si>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</si>
  <si>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</si>
  <si>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</si>
  <si>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</si>
  <si>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</si>
  <si>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</si>
  <si>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</si>
  <si>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</si>
  <si>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</si>
  <si>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</si>
  <si>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</si>
  <si>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</si>
  <si>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</si>
  <si>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</si>
  <si>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</si>
  <si>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</si>
  <si>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</si>
  <si>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</si>
  <si>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</si>
  <si>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</si>
  <si>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</si>
  <si>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</si>
  <si>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</si>
  <si>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</si>
  <si>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</si>
  <si>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</si>
  <si>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</si>
  <si>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</si>
  <si>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</si>
  <si>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</si>
  <si>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</si>
  <si>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</si>
  <si>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</si>
  <si>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</si>
  <si>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</si>
  <si>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</si>
  <si>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</si>
  <si>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</si>
  <si>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</si>
  <si>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</si>
  <si>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</si>
  <si>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</si>
  <si>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</si>
  <si>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</si>
  <si>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</si>
  <si>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</si>
  <si>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</si>
  <si>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</si>
  <si>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</si>
  <si>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</si>
  <si>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</si>
  <si>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</si>
  <si>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</si>
  <si>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</si>
  <si>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</si>
  <si>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</si>
  <si>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</si>
  <si>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</si>
  <si>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</si>
  <si>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</si>
  <si>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</si>
  <si>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</si>
  <si>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</si>
  <si>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</si>
  <si>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</si>
  <si>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</si>
  <si>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</si>
  <si>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</si>
  <si>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</si>
  <si>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</si>
  <si>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</si>
  <si>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</si>
  <si>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</si>
  <si>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</si>
  <si>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</si>
  <si>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</si>
  <si>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</si>
  <si>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</si>
  <si>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</si>
  <si>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</si>
  <si>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</si>
  <si>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</si>
  <si>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</si>
  <si>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</si>
  <si>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</si>
  <si>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</si>
  <si>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</si>
  <si>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</si>
  <si>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</si>
  <si>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</si>
  <si>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</si>
  <si>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</si>
  <si>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</si>
  <si>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</si>
  <si>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</si>
  <si>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</si>
  <si>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</si>
  <si>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</si>
  <si>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</si>
  <si>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</si>
  <si>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</si>
  <si>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</si>
  <si>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</si>
  <si>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</si>
  <si>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</si>
  <si>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</si>
  <si>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</si>
  <si>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</si>
  <si>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</si>
  <si>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</si>
  <si>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</si>
  <si>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</si>
  <si>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</si>
  <si>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</si>
  <si>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</si>
  <si>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</si>
  <si>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</si>
  <si>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</si>
  <si>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</si>
  <si>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</si>
  <si>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</si>
  <si>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</si>
  <si>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</si>
  <si>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</si>
  <si>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</si>
  <si>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</si>
  <si>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</si>
  <si>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</si>
  <si>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</si>
  <si>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</si>
  <si>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</si>
  <si>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</si>
  <si>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</si>
  <si>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</si>
  <si>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</si>
  <si>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</si>
  <si>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</si>
  <si>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</si>
  <si>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</si>
  <si>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</si>
  <si>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</si>
  <si>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</si>
  <si>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</si>
  <si>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</si>
  <si>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</si>
  <si>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</si>
  <si>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</si>
  <si>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</si>
  <si>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</si>
  <si>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</si>
  <si>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</si>
  <si>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</si>
  <si>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</si>
  <si>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</si>
  <si>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</si>
  <si>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</si>
  <si>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</si>
  <si>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</si>
  <si>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</si>
  <si>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</si>
  <si>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</si>
  <si>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</si>
  <si>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</si>
  <si>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</si>
  <si>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</si>
  <si>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</si>
  <si>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</si>
  <si>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</si>
  <si>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</si>
  <si>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</si>
  <si>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</si>
  <si>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</si>
  <si>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</si>
  <si>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</si>
  <si>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</si>
  <si>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</si>
  <si>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</si>
  <si>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</si>
  <si>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</si>
  <si>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</si>
  <si>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</si>
  <si>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</si>
  <si>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</si>
  <si>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</si>
  <si>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</si>
  <si>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</si>
  <si>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</si>
  <si>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</si>
  <si>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</si>
  <si>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</si>
  <si>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</si>
  <si>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</si>
  <si>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</si>
  <si>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</si>
  <si>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</si>
  <si>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</si>
  <si>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</si>
  <si>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</si>
  <si>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</si>
  <si>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</si>
  <si>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</si>
  <si>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</si>
  <si>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</si>
  <si>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</si>
  <si>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</si>
  <si>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</si>
  <si>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</si>
  <si>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</si>
  <si>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</si>
  <si>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</si>
  <si>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</si>
  <si>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</si>
  <si>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</si>
  <si>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</si>
  <si>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</si>
  <si>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</si>
  <si>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</si>
  <si>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</si>
  <si>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</si>
  <si>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</si>
  <si>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</si>
  <si>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</si>
  <si>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</si>
  <si>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</si>
  <si>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</si>
  <si>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</si>
  <si>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</si>
  <si>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</si>
  <si>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</si>
  <si>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</si>
  <si>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</si>
  <si>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</si>
  <si>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</si>
  <si>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</si>
  <si>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</si>
  <si>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</si>
  <si>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</si>
  <si>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</si>
  <si>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</si>
  <si>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</si>
  <si>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</si>
  <si>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</si>
  <si>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</si>
  <si>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</si>
  <si>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</si>
  <si>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</si>
  <si>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</si>
  <si>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</si>
  <si>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</si>
  <si>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</si>
  <si>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</si>
  <si>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</si>
  <si>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</si>
  <si>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</si>
  <si>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</si>
  <si>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</si>
  <si>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</si>
  <si>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</si>
  <si>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</si>
  <si>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</si>
  <si>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</si>
  <si>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</si>
  <si>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</si>
  <si>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</si>
  <si>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</si>
  <si>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</si>
  <si>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</si>
  <si>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</si>
  <si>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</si>
  <si>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</si>
  <si>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</si>
  <si>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</si>
  <si>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</si>
  <si>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</si>
  <si>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</si>
  <si>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</si>
  <si>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</si>
  <si>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</si>
  <si>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</si>
  <si>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</si>
  <si>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</si>
  <si>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</si>
  <si>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</si>
  <si>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</si>
  <si>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</si>
  <si>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</si>
  <si>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</si>
  <si>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</si>
  <si>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</si>
  <si>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</si>
  <si>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</si>
  <si>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</si>
  <si>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</si>
  <si>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</si>
  <si>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</si>
  <si>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</si>
  <si>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</si>
  <si>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</si>
  <si>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</si>
  <si>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</si>
  <si>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</si>
  <si>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</si>
  <si>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</si>
  <si>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</si>
  <si>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</si>
  <si>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</si>
  <si>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</si>
  <si>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</si>
  <si>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</si>
  <si>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</si>
  <si>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</si>
  <si>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</si>
  <si>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</si>
  <si>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</si>
  <si>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</si>
  <si>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</si>
  <si>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</si>
  <si>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</si>
  <si>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</si>
  <si>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</si>
  <si>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</si>
  <si>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</si>
  <si>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</si>
  <si>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</si>
  <si>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</si>
  <si>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</si>
  <si>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</si>
  <si>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</si>
  <si>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</si>
  <si>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</si>
  <si>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</si>
  <si>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</si>
  <si>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</si>
  <si>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</si>
  <si>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</si>
  <si>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</si>
  <si>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</si>
  <si>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</si>
  <si>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</si>
  <si>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</si>
  <si>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</si>
  <si>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</si>
  <si>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</si>
  <si>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</si>
  <si>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</si>
  <si>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</si>
  <si>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</si>
  <si>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</si>
  <si>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</si>
  <si>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</si>
  <si>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</si>
  <si>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</si>
  <si>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</si>
  <si>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</si>
  <si>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</si>
  <si>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</si>
  <si>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</si>
  <si>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</si>
  <si>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</si>
  <si>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</si>
  <si>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</si>
  <si>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</si>
  <si>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</si>
  <si>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</si>
  <si>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</si>
  <si>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</si>
  <si>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</si>
  <si>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</si>
  <si>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</si>
  <si>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</si>
  <si>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</si>
  <si>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</si>
  <si>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</si>
  <si>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</si>
  <si>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</si>
  <si>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</si>
  <si>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</si>
  <si>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</si>
  <si>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</si>
  <si>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</si>
  <si>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</si>
  <si>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</si>
  <si>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</si>
  <si>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</si>
  <si>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</si>
  <si>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</si>
  <si>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</si>
  <si>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</si>
  <si>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</si>
  <si>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</si>
  <si>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</si>
  <si>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</si>
  <si>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</si>
  <si>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</si>
  <si>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</si>
  <si>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</si>
  <si>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</si>
  <si>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</si>
  <si>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</si>
  <si>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</si>
  <si>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</si>
  <si>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</si>
  <si>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</si>
  <si>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</si>
  <si>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</si>
  <si>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</si>
  <si>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</si>
  <si>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</si>
  <si>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</si>
  <si>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</si>
  <si>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</si>
  <si>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</si>
  <si>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</si>
  <si>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</si>
  <si>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</si>
  <si>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</si>
  <si>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</si>
  <si>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</si>
  <si>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</si>
  <si>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</si>
  <si>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</si>
  <si>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</si>
  <si>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</si>
  <si>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</si>
  <si>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</si>
  <si>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</si>
  <si>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</si>
  <si>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</si>
  <si>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</si>
  <si>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</si>
  <si>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</si>
  <si>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</si>
  <si>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</si>
  <si>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</si>
  <si>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</si>
  <si>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</si>
  <si>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</si>
  <si>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</si>
  <si>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</si>
  <si>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</si>
  <si>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</si>
  <si>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</si>
  <si>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</si>
  <si>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</si>
  <si>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</si>
  <si>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</si>
  <si>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</si>
  <si>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</si>
  <si>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</si>
  <si>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</si>
  <si>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</si>
  <si>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</si>
  <si>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</si>
  <si>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</si>
  <si>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</si>
  <si>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</si>
  <si>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</si>
  <si>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</si>
  <si>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</si>
  <si>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</si>
  <si>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</si>
  <si>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</si>
  <si>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</si>
  <si>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</si>
  <si>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</si>
  <si>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</si>
  <si>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</si>
  <si>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</si>
  <si>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</si>
  <si>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</si>
  <si>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</si>
  <si>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</si>
  <si>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</si>
  <si>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</si>
  <si>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</si>
  <si>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</si>
  <si>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</si>
  <si>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</si>
  <si>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</si>
  <si>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</si>
  <si>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</si>
  <si>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</si>
  <si>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</si>
  <si>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</si>
  <si>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</si>
  <si>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</si>
  <si>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</si>
  <si>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</si>
  <si>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</si>
  <si>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</si>
  <si>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</si>
  <si>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</si>
  <si>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</si>
  <si>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</si>
  <si>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</si>
  <si>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</si>
  <si>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</si>
  <si>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</si>
  <si>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</si>
  <si>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</si>
  <si>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</si>
  <si>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</si>
  <si>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</si>
  <si>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</si>
  <si>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</si>
  <si>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</si>
  <si>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</si>
  <si>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</si>
  <si>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</si>
  <si>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</si>
  <si>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</si>
  <si>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</si>
  <si>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</si>
  <si>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</si>
  <si>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</si>
  <si>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</si>
  <si>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</si>
  <si>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</si>
  <si>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</si>
  <si>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</si>
  <si>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</si>
  <si>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</si>
  <si>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</si>
  <si>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</si>
  <si>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</si>
  <si>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</si>
  <si>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</si>
  <si>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</si>
  <si>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</si>
  <si>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</si>
  <si>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</si>
  <si>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</si>
  <si>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</si>
  <si>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</si>
  <si>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</si>
  <si>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</si>
  <si>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</si>
  <si>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</si>
  <si>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</si>
  <si>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</si>
  <si>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</si>
  <si>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</si>
  <si>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</si>
  <si>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</si>
  <si>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</si>
  <si>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</si>
  <si>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</si>
  <si>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</si>
  <si>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</si>
  <si>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</si>
  <si>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</si>
  <si>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</si>
  <si>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</si>
  <si>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</si>
  <si>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</si>
  <si>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</si>
  <si>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</si>
  <si>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</si>
  <si>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</si>
  <si>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</si>
  <si>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</si>
  <si>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</si>
  <si>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</si>
  <si>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</si>
  <si>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</si>
  <si>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</si>
  <si>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</si>
  <si>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</si>
  <si>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</si>
  <si>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</si>
  <si>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</si>
  <si>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</si>
  <si>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</si>
  <si>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</si>
  <si>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</si>
  <si>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</si>
  <si>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</si>
  <si>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</si>
  <si>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</si>
  <si>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</si>
  <si>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</si>
  <si>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</si>
  <si>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</si>
  <si>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</si>
  <si>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</si>
  <si>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</si>
  <si>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</si>
  <si>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</si>
  <si>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</si>
  <si>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</si>
  <si>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</si>
  <si>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</si>
  <si>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</si>
  <si>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</si>
  <si>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</si>
  <si>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</si>
  <si>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</si>
  <si>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</si>
  <si>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</si>
  <si>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</si>
  <si>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</si>
  <si>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</si>
  <si>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</si>
  <si>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</si>
  <si>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</si>
  <si>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</si>
  <si>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</si>
  <si>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</si>
  <si>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</si>
  <si>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</si>
  <si>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</si>
  <si>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</si>
  <si>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</si>
  <si>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</si>
  <si>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</si>
  <si>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</si>
  <si>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</si>
  <si>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</si>
  <si>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</si>
  <si>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</si>
  <si>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</si>
  <si>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</si>
  <si>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</si>
  <si>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</si>
  <si>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</si>
  <si>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</si>
  <si>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</si>
  <si>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</si>
  <si>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</si>
  <si>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</si>
  <si>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</si>
  <si>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</si>
  <si>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</si>
  <si>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</si>
  <si>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</si>
  <si>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</si>
  <si>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</si>
  <si>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</si>
  <si>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</si>
  <si>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</si>
  <si>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</si>
  <si>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</si>
  <si>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</si>
  <si>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</si>
  <si>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</si>
  <si>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</si>
  <si>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</si>
  <si>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</si>
  <si>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</si>
  <si>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</si>
  <si>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</si>
  <si>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</si>
  <si>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</si>
  <si>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</si>
  <si>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</si>
  <si>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</si>
  <si>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</si>
  <si>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</si>
  <si>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</si>
  <si>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</si>
  <si>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</si>
  <si>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</si>
  <si>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</si>
  <si>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</si>
  <si>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</si>
  <si>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</si>
  <si>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</si>
  <si>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</si>
  <si>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</si>
  <si>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</si>
  <si>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</si>
  <si>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</si>
  <si>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</si>
  <si>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</si>
  <si>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</si>
  <si>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</si>
  <si>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</si>
  <si>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</si>
  <si>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</si>
  <si>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</si>
  <si>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</si>
  <si>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</si>
  <si>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</si>
  <si>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</si>
  <si>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</si>
  <si>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</si>
  <si>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</si>
  <si>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</si>
  <si>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</si>
  <si>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</si>
  <si>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</si>
  <si>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</si>
  <si>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</si>
  <si>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</si>
  <si>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</si>
  <si>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</si>
  <si>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</si>
  <si>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</si>
  <si>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</si>
  <si>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</si>
  <si>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</si>
  <si>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</si>
  <si>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</si>
  <si>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</si>
  <si>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</si>
  <si>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</si>
  <si>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</si>
  <si>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</si>
  <si>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</si>
  <si>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</si>
  <si>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</si>
  <si>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</si>
  <si>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</si>
  <si>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</si>
  <si>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</si>
  <si>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</si>
  <si>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</si>
  <si>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</si>
  <si>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</si>
  <si>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</si>
  <si>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</si>
  <si>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</si>
  <si>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</si>
  <si>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</si>
  <si>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</si>
  <si>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</si>
  <si>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</si>
  <si>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</si>
  <si>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</si>
  <si>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</si>
  <si>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</si>
  <si>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</si>
  <si>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</si>
  <si>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</si>
  <si>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</si>
  <si>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</si>
  <si>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</si>
  <si>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</si>
  <si>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</si>
  <si>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</si>
  <si>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</si>
  <si>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</si>
  <si>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</si>
  <si>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</si>
  <si>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</si>
  <si>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</si>
  <si>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</si>
  <si>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</si>
  <si>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</si>
  <si>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</si>
  <si>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</si>
  <si>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</si>
  <si>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</si>
  <si>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</si>
  <si>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</si>
  <si>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</si>
  <si>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</si>
  <si>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</si>
  <si>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</si>
  <si>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</si>
  <si>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</si>
  <si>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</si>
  <si>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</si>
  <si>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</si>
  <si>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</si>
  <si>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</si>
  <si>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</si>
  <si>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</si>
  <si>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</si>
  <si>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</si>
  <si>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</si>
  <si>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</si>
  <si>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</si>
  <si>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</si>
  <si>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</si>
  <si>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</si>
  <si>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</si>
  <si>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</si>
  <si>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</si>
  <si>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</si>
  <si>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</si>
  <si>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</si>
  <si>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</si>
  <si>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</si>
  <si>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</si>
  <si>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</si>
  <si>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</si>
  <si>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</si>
  <si>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</si>
  <si>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</si>
  <si>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</si>
  <si>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</si>
  <si>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</si>
  <si>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</si>
  <si>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</si>
  <si>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</si>
  <si>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</si>
  <si>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</si>
  <si>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</si>
  <si>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</si>
  <si>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</si>
  <si>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</si>
  <si>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</si>
  <si>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</si>
  <si>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</si>
  <si>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</si>
  <si>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</si>
  <si>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</si>
  <si>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</si>
  <si>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</si>
  <si>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</si>
  <si>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</si>
  <si>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</si>
  <si>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</si>
  <si>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</si>
  <si>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</si>
  <si>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</si>
  <si>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</si>
  <si>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</si>
  <si>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</si>
  <si>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</si>
  <si>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</si>
  <si>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</si>
  <si>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</si>
  <si>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</si>
  <si>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</si>
  <si>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</si>
  <si>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</si>
  <si>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</si>
  <si>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</si>
  <si>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</si>
  <si>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</si>
  <si>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</si>
  <si>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</si>
  <si>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</si>
  <si>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</si>
  <si>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</si>
  <si>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</si>
  <si>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</si>
  <si>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</si>
  <si>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</si>
  <si>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</si>
  <si>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</si>
  <si>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</si>
  <si>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</si>
  <si>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</si>
  <si>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</si>
  <si>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</si>
  <si>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</si>
  <si>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</si>
  <si>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</si>
  <si>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</si>
  <si>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</si>
  <si>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</si>
  <si>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</si>
  <si>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</si>
  <si>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</si>
  <si>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</si>
  <si>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</si>
  <si>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</si>
  <si>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</si>
  <si>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</si>
  <si>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</si>
  <si>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</si>
  <si>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</si>
  <si>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</si>
  <si>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</si>
  <si>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</si>
  <si>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</si>
  <si>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</si>
  <si>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</si>
  <si>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</si>
  <si>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</si>
  <si>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</si>
  <si>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</si>
  <si>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</si>
  <si>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</si>
  <si>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</si>
  <si>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</si>
  <si>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</si>
  <si>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</si>
  <si>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</si>
  <si>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</si>
  <si>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</si>
  <si>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</si>
  <si>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</si>
  <si>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</si>
  <si>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</si>
  <si>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</si>
  <si>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</si>
  <si>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</si>
  <si>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</si>
  <si>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</si>
  <si>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</si>
  <si>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</si>
  <si>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</si>
  <si>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</si>
  <si>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</si>
  <si>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</si>
  <si>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</si>
  <si>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</si>
  <si>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</si>
  <si>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</si>
  <si>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</si>
  <si>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</si>
  <si>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</si>
  <si>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</si>
  <si>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</si>
  <si>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</si>
  <si>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</si>
  <si>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</si>
  <si>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</si>
  <si>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</si>
  <si>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</si>
  <si>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</si>
  <si>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</si>
  <si>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</si>
  <si>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</si>
  <si>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</si>
  <si>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</si>
  <si>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</si>
  <si>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</si>
  <si>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</si>
  <si>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</si>
  <si>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</si>
  <si>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</si>
  <si>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</si>
  <si>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</si>
  <si>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</si>
  <si>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</si>
  <si>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</si>
  <si>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</si>
  <si>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</si>
  <si>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</si>
  <si>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</si>
  <si>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</si>
  <si>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</si>
  <si>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</si>
  <si>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</si>
  <si>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</si>
  <si>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</si>
  <si>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</si>
  <si>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</si>
  <si>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</si>
  <si>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</si>
  <si>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</si>
  <si>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</si>
  <si>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</si>
  <si>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</si>
  <si>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</si>
  <si>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</si>
  <si>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</si>
  <si>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</si>
  <si>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</si>
  <si>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</si>
  <si>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</si>
  <si>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</si>
  <si>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</si>
  <si>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</si>
  <si>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</si>
  <si>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</si>
  <si>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</si>
  <si>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</si>
  <si>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</si>
  <si>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</si>
  <si>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</si>
  <si>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</si>
  <si>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</si>
  <si>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</si>
  <si>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</si>
  <si>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</si>
  <si>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</si>
  <si>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</si>
  <si>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</si>
  <si>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</si>
  <si>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</si>
  <si>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</si>
  <si>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</si>
  <si>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</si>
  <si>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</si>
  <si>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</si>
  <si>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</si>
  <si>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</si>
  <si>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</si>
  <si>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</si>
  <si>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</si>
  <si>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</si>
  <si>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</si>
  <si>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</si>
  <si>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</si>
  <si>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</si>
  <si>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</si>
  <si>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</si>
  <si>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</si>
  <si>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</si>
  <si>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</si>
  <si>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</si>
  <si>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</si>
  <si>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</si>
  <si>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</si>
  <si>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</si>
  <si>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</si>
  <si>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</si>
  <si>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</si>
  <si>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</si>
  <si>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</si>
  <si>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</si>
  <si>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</si>
  <si>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</si>
  <si>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</si>
  <si>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</si>
  <si>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</si>
  <si>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</si>
  <si>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</si>
  <si>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</si>
  <si>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</si>
  <si>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</si>
  <si>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</si>
  <si>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</si>
  <si>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</si>
  <si>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</si>
  <si>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</si>
  <si>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</si>
  <si>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</si>
  <si>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</si>
  <si>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</si>
  <si>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</si>
  <si>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</si>
  <si>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</si>
  <si>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</si>
  <si>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</si>
  <si>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</si>
  <si>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</si>
  <si>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</si>
  <si>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</si>
  <si>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</si>
  <si>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</si>
  <si>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</si>
  <si>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</si>
  <si>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</si>
  <si>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</si>
  <si>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</si>
  <si>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</si>
  <si>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</si>
  <si>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</si>
  <si>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</si>
  <si>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</si>
  <si>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</si>
  <si>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</si>
  <si>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</si>
  <si>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</si>
  <si>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</si>
  <si>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</si>
  <si>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</si>
  <si>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</si>
  <si>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</si>
  <si>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</si>
  <si>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</si>
  <si>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</si>
  <si>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</si>
  <si>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</si>
  <si>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</si>
  <si>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</si>
  <si>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</si>
  <si>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</si>
  <si>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</si>
  <si>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</si>
  <si>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</si>
  <si>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</si>
  <si>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</si>
  <si>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</si>
  <si>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</si>
  <si>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</si>
  <si>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</si>
  <si>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</si>
  <si>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</si>
  <si>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</si>
  <si>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</si>
  <si>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</si>
  <si>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</si>
  <si>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</si>
  <si>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</si>
  <si>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</si>
  <si>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</si>
  <si>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</si>
  <si>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</si>
  <si>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</si>
  <si>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</si>
  <si>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</si>
  <si>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</si>
  <si>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</si>
  <si>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</si>
  <si>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</si>
  <si>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</si>
  <si>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</si>
  <si>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</si>
  <si>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</si>
  <si>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</si>
  <si>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</si>
  <si>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</si>
  <si>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</si>
  <si>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</si>
  <si>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</si>
  <si>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</si>
  <si>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</si>
  <si>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</si>
  <si>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</si>
  <si>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</si>
  <si>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</si>
  <si>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</si>
  <si>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</si>
  <si>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</si>
  <si>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</si>
  <si>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</si>
  <si>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</si>
  <si>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</si>
  <si>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</si>
  <si>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</si>
  <si>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</si>
  <si>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</si>
  <si>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</si>
  <si>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</si>
  <si>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</si>
  <si>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</si>
  <si>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</si>
  <si>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</si>
  <si>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</si>
  <si>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</si>
  <si>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</si>
  <si>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</si>
  <si>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</si>
  <si>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</si>
  <si>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</si>
  <si>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</si>
  <si>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</si>
  <si>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</si>
  <si>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</si>
  <si>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</si>
  <si>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</si>
  <si>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</si>
  <si>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</si>
  <si>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</si>
  <si>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</si>
  <si>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</si>
  <si>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</si>
  <si>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</si>
  <si>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</si>
  <si>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</si>
  <si>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</si>
  <si>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</si>
  <si>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</si>
  <si>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</si>
  <si>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</si>
  <si>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</si>
  <si>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</si>
  <si>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</si>
  <si>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</si>
  <si>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</si>
  <si>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</si>
  <si>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</si>
  <si>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</si>
  <si>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</si>
  <si>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</si>
  <si>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</si>
  <si>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</si>
  <si>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</si>
  <si>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</si>
  <si>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</si>
  <si>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</si>
  <si>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</si>
  <si>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</si>
  <si>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</si>
  <si>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</si>
  <si>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</si>
  <si>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</si>
  <si>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</si>
  <si>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</si>
  <si>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</si>
  <si>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</si>
  <si>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</si>
  <si>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</si>
  <si>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</si>
  <si>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</si>
  <si>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</si>
  <si>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</si>
  <si>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</si>
  <si>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</si>
  <si>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</si>
  <si>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</si>
  <si>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</si>
  <si>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</si>
  <si>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</si>
  <si>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</si>
  <si>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</si>
  <si>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</si>
  <si>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</si>
  <si>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</si>
  <si>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</si>
  <si>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</si>
  <si>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</si>
  <si>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</si>
  <si>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</si>
  <si>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</si>
  <si>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</si>
  <si>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</si>
  <si>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</si>
  <si>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</si>
  <si>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</si>
  <si>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</si>
  <si>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</si>
  <si>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</si>
  <si>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</si>
  <si>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</si>
  <si>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</si>
  <si>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</si>
  <si>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</si>
  <si>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</si>
  <si>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</si>
  <si>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</si>
  <si>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</si>
  <si>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</si>
  <si>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</si>
  <si>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</si>
  <si>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</si>
  <si>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</si>
  <si>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</si>
  <si>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</si>
  <si>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</si>
  <si>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</si>
  <si>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</si>
  <si>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</si>
  <si>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</si>
  <si>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</si>
  <si>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</si>
  <si>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</si>
  <si>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</si>
  <si>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</si>
  <si>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</si>
  <si>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</si>
  <si>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</si>
  <si>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</si>
  <si>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</si>
  <si>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</si>
  <si>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</si>
  <si>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</si>
  <si>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</si>
  <si>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</si>
  <si>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</si>
  <si>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</si>
  <si>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</si>
  <si>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</si>
  <si>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</si>
  <si>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</si>
  <si>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</si>
  <si>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</si>
  <si>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</si>
  <si>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</si>
  <si>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</si>
  <si>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</si>
  <si>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</si>
  <si>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</si>
  <si>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</si>
  <si>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</si>
  <si>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</si>
  <si>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</si>
  <si>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</si>
  <si>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</si>
  <si>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</si>
  <si>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</si>
  <si>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</si>
  <si>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</si>
  <si>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</si>
  <si>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</si>
  <si>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</si>
  <si>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</si>
  <si>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</si>
  <si>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</si>
  <si>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</si>
  <si>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</si>
  <si>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</si>
  <si>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</si>
  <si>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</si>
  <si>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</si>
  <si>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</si>
  <si>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</si>
  <si>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</si>
  <si>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</si>
  <si>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</si>
  <si>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</si>
  <si>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</si>
  <si>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</si>
  <si>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</si>
  <si>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</si>
  <si>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</si>
  <si>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</si>
  <si>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</si>
  <si>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</si>
  <si>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</si>
  <si>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</si>
  <si>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</si>
  <si>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</si>
  <si>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</si>
  <si>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</si>
  <si>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</si>
  <si>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</si>
  <si>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</si>
  <si>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</si>
  <si>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</si>
  <si>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</si>
  <si>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</si>
  <si>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</si>
  <si>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</si>
  <si>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</si>
  <si>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</si>
  <si>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</si>
  <si>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</si>
  <si>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</si>
  <si>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</si>
  <si>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</si>
  <si>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</si>
  <si>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</si>
  <si>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</si>
  <si>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</si>
  <si>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</si>
  <si>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</si>
  <si>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</si>
  <si>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</si>
  <si>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</si>
  <si>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</si>
  <si>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</si>
  <si>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</si>
  <si>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</si>
  <si>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</si>
  <si>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</si>
  <si>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</si>
  <si>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</si>
  <si>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</si>
  <si>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</si>
  <si>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</si>
  <si>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</si>
  <si>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</si>
  <si>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</si>
  <si>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</si>
  <si>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</si>
  <si>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</si>
  <si>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</si>
  <si>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</si>
  <si>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</si>
  <si>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</si>
  <si>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</si>
  <si>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</si>
  <si>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</si>
  <si>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</si>
  <si>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</si>
  <si>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</si>
  <si>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</si>
  <si>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</si>
  <si>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</si>
  <si>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</si>
  <si>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</si>
  <si>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</si>
  <si>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</si>
  <si>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</si>
  <si>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</si>
  <si>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</si>
  <si>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</si>
  <si>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</si>
  <si>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</si>
  <si>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</si>
  <si>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</si>
  <si>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</si>
  <si>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</si>
  <si>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</si>
  <si>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</si>
  <si>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</si>
  <si>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</si>
  <si>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</si>
  <si>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</si>
  <si>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</si>
  <si>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</si>
  <si>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</si>
  <si>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</si>
  <si>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</si>
  <si>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</si>
  <si>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</si>
  <si>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</si>
  <si>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</si>
  <si>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</si>
  <si>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</si>
  <si>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</si>
  <si>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</si>
  <si>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</si>
  <si>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</si>
  <si>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</si>
  <si>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</si>
  <si>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</si>
  <si>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</si>
  <si>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</si>
  <si>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</si>
  <si>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</si>
  <si>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</si>
  <si>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</si>
  <si>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</si>
  <si>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</si>
  <si>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</si>
  <si>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</si>
  <si>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</si>
  <si>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</si>
  <si>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</si>
  <si>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</si>
  <si>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</si>
  <si>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</si>
  <si>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</si>
  <si>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</si>
  <si>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</si>
  <si>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</si>
  <si>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</si>
  <si>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</si>
  <si>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</si>
  <si>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</si>
  <si>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</si>
  <si>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</si>
  <si>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</si>
  <si>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</si>
  <si>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</si>
  <si>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</si>
  <si>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</si>
  <si>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</si>
  <si>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</si>
  <si>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</si>
  <si>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</si>
  <si>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</si>
  <si>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</si>
  <si>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</si>
  <si>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</si>
  <si>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</si>
  <si>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</si>
  <si>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</si>
  <si>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</si>
  <si>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</si>
  <si>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</si>
  <si>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</si>
  <si>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</si>
  <si>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</si>
  <si>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</si>
  <si>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</si>
  <si>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</si>
  <si>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</si>
  <si>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</si>
  <si>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</si>
  <si>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</si>
  <si>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</si>
  <si>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</si>
  <si>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</si>
  <si>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</si>
  <si>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</si>
  <si>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</si>
  <si>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</si>
  <si>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</si>
  <si>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</si>
  <si>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</si>
  <si>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</si>
  <si>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</si>
  <si>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</si>
  <si>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</si>
  <si>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</si>
  <si>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</si>
  <si>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</si>
  <si>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</si>
  <si>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</si>
  <si>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</si>
  <si>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</si>
  <si>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</si>
  <si>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</si>
  <si>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</si>
  <si>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</si>
  <si>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</si>
  <si>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</si>
  <si>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</si>
  <si>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</si>
  <si>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</si>
  <si>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</si>
  <si>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</si>
  <si>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</si>
  <si>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</si>
  <si>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</si>
  <si>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</si>
  <si>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</si>
  <si>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</si>
  <si>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</si>
  <si>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</si>
  <si>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</si>
  <si>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</si>
  <si>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</si>
  <si>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</si>
  <si>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</si>
  <si>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</si>
  <si>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</si>
  <si>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</si>
  <si>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</si>
  <si>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</si>
  <si>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</si>
  <si>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</si>
  <si>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</si>
  <si>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</si>
  <si>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</si>
  <si>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</si>
  <si>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</si>
  <si>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</si>
  <si>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</si>
  <si>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</si>
  <si>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</si>
  <si>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</si>
  <si>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</si>
  <si>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</si>
  <si>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</si>
  <si>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</si>
  <si>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</si>
  <si>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</si>
  <si>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</si>
  <si>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</si>
  <si>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</si>
  <si>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</si>
  <si>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</si>
  <si>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</si>
  <si>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</si>
  <si>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</si>
  <si>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</si>
  <si>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</si>
  <si>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</si>
  <si>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</si>
  <si>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</si>
  <si>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</si>
  <si>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</si>
  <si>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</si>
  <si>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</si>
  <si>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</si>
  <si>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</si>
  <si>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</si>
  <si>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</si>
  <si>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</si>
  <si>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</si>
  <si>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</si>
  <si>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</si>
  <si>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</si>
  <si>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</si>
  <si>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</si>
  <si>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</si>
  <si>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</si>
  <si>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</si>
  <si>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</si>
  <si>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</si>
  <si>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</si>
  <si>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</si>
  <si>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</si>
  <si>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</si>
  <si>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</si>
  <si>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</si>
  <si>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</si>
  <si>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</si>
  <si>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</si>
  <si>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</si>
  <si>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</si>
  <si>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</si>
  <si>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</si>
  <si>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</si>
  <si>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</si>
  <si>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</si>
  <si>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</si>
  <si>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</si>
  <si>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</si>
  <si>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</si>
  <si>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</si>
  <si>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</si>
  <si>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</si>
  <si>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</si>
  <si>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</si>
  <si>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</si>
  <si>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</si>
  <si>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</si>
  <si>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</si>
  <si>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</si>
  <si>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</si>
  <si>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</si>
  <si>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</si>
  <si>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</si>
  <si>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</si>
  <si>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</si>
  <si>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</si>
  <si>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</si>
  <si>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</si>
  <si>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</si>
  <si>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</si>
  <si>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</si>
  <si>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</si>
  <si>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</si>
  <si>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</si>
  <si>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</si>
  <si>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</si>
  <si>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</si>
  <si>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</si>
  <si>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</si>
  <si>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</si>
  <si>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</si>
  <si>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</si>
  <si>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</si>
  <si>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</si>
  <si>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</si>
  <si>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</si>
  <si>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</si>
  <si>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</si>
  <si>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</si>
  <si>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</si>
  <si>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</si>
  <si>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</si>
  <si>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</si>
  <si>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</si>
  <si>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</si>
  <si>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</si>
  <si>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</si>
  <si>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</si>
  <si>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</si>
  <si>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</si>
  <si>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</si>
  <si>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</si>
  <si>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</si>
  <si>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</si>
  <si>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</si>
  <si>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</si>
  <si>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</si>
  <si>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</si>
  <si>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</si>
  <si>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</si>
  <si>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</si>
  <si>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</si>
  <si>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</si>
  <si>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</si>
  <si>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</si>
  <si>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</si>
  <si>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</si>
  <si>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</si>
  <si>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</si>
  <si>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</si>
  <si>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</si>
  <si>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</si>
  <si>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</si>
  <si>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</si>
  <si>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</si>
  <si>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</si>
  <si>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</si>
  <si>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</si>
  <si>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</si>
  <si>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</si>
  <si>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</si>
  <si>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</si>
  <si>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</si>
  <si>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</si>
  <si>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</si>
  <si>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</si>
  <si>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</si>
  <si>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</si>
  <si>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</si>
  <si>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</si>
  <si>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</si>
  <si>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</si>
  <si>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</si>
  <si>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</si>
  <si>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</si>
  <si>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</si>
  <si>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</si>
  <si>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</si>
  <si>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</si>
  <si>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</si>
  <si>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</si>
  <si>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</si>
  <si>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</si>
  <si>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</si>
  <si>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</si>
  <si>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</si>
  <si>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</si>
  <si>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</si>
  <si>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</si>
  <si>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</si>
  <si>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</si>
  <si>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</si>
  <si>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</si>
  <si>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</si>
  <si>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</si>
  <si>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</si>
  <si>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</si>
  <si>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</si>
  <si>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</si>
  <si>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</si>
  <si>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</si>
  <si>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</si>
  <si>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</si>
  <si>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</si>
  <si>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</si>
  <si>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</si>
  <si>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</si>
  <si>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</si>
  <si>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</si>
  <si>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</si>
  <si>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</si>
  <si>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</si>
  <si>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</si>
  <si>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</si>
  <si>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</si>
  <si>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</si>
  <si>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</si>
  <si>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</si>
  <si>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</si>
  <si>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</si>
  <si>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</si>
  <si>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</si>
  <si>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</si>
  <si>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</si>
  <si>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</si>
  <si>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</si>
  <si>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</si>
  <si>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</si>
  <si>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</si>
  <si>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</si>
  <si>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</si>
  <si>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</si>
  <si>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</si>
  <si>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</si>
  <si>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</si>
  <si>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</si>
  <si>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</si>
  <si>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</si>
  <si>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</si>
  <si>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</si>
  <si>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</si>
  <si>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</si>
  <si>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</si>
  <si>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</si>
  <si>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</si>
  <si>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</si>
  <si>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</si>
  <si>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</si>
  <si>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</si>
  <si>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</si>
  <si>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</si>
  <si>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</si>
  <si>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</si>
  <si>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</si>
  <si>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</si>
  <si>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</si>
  <si>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</si>
  <si>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</si>
  <si>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</si>
  <si>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</si>
  <si>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</si>
  <si>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</si>
  <si>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</si>
  <si>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</si>
  <si>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</si>
  <si>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</si>
  <si>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</si>
  <si>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</si>
  <si>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</si>
  <si>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</si>
  <si>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</si>
  <si>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</si>
  <si>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</si>
  <si>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</si>
  <si>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</si>
  <si>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</si>
  <si>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</si>
  <si>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</si>
  <si>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</si>
  <si>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</si>
  <si>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</si>
  <si>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</si>
  <si>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</si>
  <si>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</si>
  <si>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</si>
  <si>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</si>
  <si>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</si>
  <si>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</si>
  <si>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</si>
  <si>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</si>
  <si>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</si>
  <si>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</si>
  <si>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</si>
  <si>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</si>
  <si>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</si>
  <si>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</si>
  <si>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</si>
  <si>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</si>
  <si>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</si>
  <si>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</si>
  <si>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</si>
  <si>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</si>
  <si>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</si>
  <si>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</si>
  <si>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</si>
  <si>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</si>
  <si>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</si>
  <si>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</si>
  <si>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</si>
  <si>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</si>
  <si>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</si>
  <si>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</si>
  <si>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</si>
  <si>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</si>
  <si>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</si>
  <si>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</si>
  <si>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</si>
  <si>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</si>
  <si>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</si>
  <si>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</si>
  <si>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</si>
  <si>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</si>
  <si>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</si>
  <si>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</si>
  <si>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</si>
  <si>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</si>
  <si>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</si>
  <si>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</si>
  <si>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</si>
  <si>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</si>
  <si>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</si>
  <si>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</si>
  <si>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</si>
  <si>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</si>
  <si>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</si>
  <si>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</si>
  <si>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</si>
  <si>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</si>
  <si>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</si>
  <si>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</si>
  <si>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</si>
  <si>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</si>
  <si>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</si>
  <si>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</si>
  <si>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</si>
  <si>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</si>
  <si>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</si>
  <si>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</si>
  <si>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</si>
  <si>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</si>
  <si>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</si>
  <si>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</si>
  <si>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</si>
  <si>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</si>
  <si>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</si>
  <si>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</si>
  <si>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</si>
  <si>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</si>
  <si>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</si>
  <si>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</si>
  <si>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</si>
  <si>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</si>
  <si>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</si>
  <si>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</si>
  <si>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</si>
  <si>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</si>
  <si>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</si>
  <si>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</si>
  <si>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</si>
  <si>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</si>
  <si>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</si>
  <si>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</si>
  <si>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</si>
  <si>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</si>
  <si>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</si>
  <si>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</si>
  <si>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</si>
  <si>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</si>
  <si>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</si>
  <si>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</si>
  <si>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</si>
  <si>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</si>
  <si>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</si>
  <si>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</si>
  <si>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</si>
  <si>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</si>
  <si>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</si>
  <si>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</si>
  <si>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</si>
  <si>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</si>
  <si>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</si>
  <si>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</si>
  <si>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</si>
  <si>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</si>
  <si>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</si>
  <si>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</si>
  <si>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</si>
  <si>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</si>
  <si>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</si>
  <si>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</si>
  <si>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</si>
  <si>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</si>
  <si>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</si>
  <si>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</si>
  <si>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</si>
  <si>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</si>
  <si>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</si>
  <si>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</si>
  <si>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</si>
  <si>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</si>
  <si>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</si>
  <si>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</si>
  <si>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</si>
  <si>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</si>
  <si>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</si>
  <si>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</si>
  <si>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</si>
  <si>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</si>
  <si>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</si>
  <si>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</si>
  <si>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</si>
  <si>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</si>
  <si>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</si>
  <si>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</si>
  <si>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</si>
  <si>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</si>
  <si>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</si>
  <si>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</si>
  <si>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</si>
  <si>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</si>
  <si>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</si>
  <si>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</si>
  <si>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</si>
  <si>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</si>
  <si>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</si>
  <si>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</si>
  <si>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</si>
  <si>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</si>
  <si>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</si>
  <si>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</si>
  <si>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</si>
  <si>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</si>
  <si>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</si>
  <si>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</si>
  <si>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</si>
  <si>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</si>
  <si>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</si>
  <si>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</si>
  <si>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</si>
  <si>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</si>
  <si>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</si>
  <si>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</si>
  <si>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</si>
  <si>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</si>
  <si>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</si>
  <si>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</si>
  <si>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</si>
  <si>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</si>
  <si>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</si>
  <si>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</si>
  <si>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</si>
  <si>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</si>
  <si>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</si>
  <si>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</si>
  <si>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</si>
  <si>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</si>
  <si>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</si>
  <si>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</si>
  <si>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</si>
  <si>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</si>
  <si>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</si>
  <si>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</si>
  <si>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</si>
  <si>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</si>
  <si>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</si>
  <si>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</si>
  <si>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</si>
  <si>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</si>
  <si>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</si>
  <si>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</si>
  <si>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</si>
  <si>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</si>
  <si>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</si>
  <si>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</si>
  <si>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</si>
  <si>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</si>
  <si>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</si>
  <si>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</si>
  <si>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</si>
  <si>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</si>
  <si>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</si>
  <si>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</si>
  <si>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</si>
  <si>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</si>
  <si>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</si>
  <si>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</si>
  <si>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</si>
  <si>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</si>
  <si>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</si>
  <si>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</si>
  <si>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</si>
  <si>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</si>
  <si>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</si>
  <si>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</si>
  <si>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</si>
  <si>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</si>
  <si>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</si>
  <si>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</si>
  <si>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</si>
  <si>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</si>
  <si>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</si>
  <si>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</si>
  <si>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</si>
  <si>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</si>
  <si>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</si>
  <si>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</si>
  <si>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</si>
  <si>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</si>
  <si>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</si>
  <si>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</si>
  <si>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</si>
  <si>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</si>
  <si>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</si>
  <si>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</si>
  <si>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</si>
  <si>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</si>
  <si>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</si>
  <si>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</si>
  <si>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</si>
  <si>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</si>
  <si>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</si>
  <si>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</si>
  <si>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</si>
  <si>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</si>
  <si>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</si>
  <si>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</si>
  <si>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</si>
  <si>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</si>
  <si>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</si>
  <si>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</si>
  <si>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</si>
  <si>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</si>
  <si>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</si>
  <si>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</si>
  <si>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</si>
  <si>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</si>
  <si>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</si>
  <si>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</si>
  <si>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</si>
  <si>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</si>
  <si>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</si>
  <si>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</si>
  <si>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</si>
  <si>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</si>
  <si>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</si>
  <si>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</si>
  <si>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</si>
  <si>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</si>
  <si>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</si>
  <si>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</si>
  <si>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</si>
  <si>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</si>
  <si>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</si>
  <si>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</si>
  <si>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</si>
  <si>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</si>
  <si>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</si>
  <si>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</si>
  <si>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</si>
  <si>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</si>
  <si>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</si>
  <si>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</si>
  <si>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</si>
  <si>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</si>
  <si>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</si>
  <si>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</si>
  <si>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</si>
  <si>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</si>
  <si>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</si>
  <si>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</si>
  <si>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</si>
  <si>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</si>
  <si>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</si>
  <si>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</si>
  <si>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</si>
  <si>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</si>
  <si>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</si>
  <si>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</si>
  <si>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</si>
  <si>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</si>
  <si>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</si>
  <si>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</si>
  <si>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</si>
  <si>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</si>
  <si>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</si>
  <si>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</si>
  <si>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</si>
  <si>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</si>
  <si>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</si>
  <si>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</si>
  <si>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</si>
  <si>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</si>
  <si>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</si>
  <si>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</si>
  <si>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</si>
  <si>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</si>
  <si>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</si>
  <si>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</si>
  <si>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</si>
  <si>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</si>
  <si>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</si>
  <si>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</si>
  <si>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</si>
  <si>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</si>
  <si>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</si>
  <si>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</si>
  <si>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</si>
  <si>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</si>
  <si>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</si>
  <si>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</si>
  <si>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</si>
  <si>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</si>
  <si>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</si>
  <si>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</si>
  <si>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</si>
  <si>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</si>
  <si>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</si>
  <si>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</si>
  <si>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</si>
  <si>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</si>
  <si>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</si>
  <si>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</si>
  <si>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</si>
  <si>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</si>
  <si>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</si>
  <si>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</si>
  <si>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</si>
  <si>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</si>
  <si>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</si>
  <si>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</si>
  <si>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</si>
  <si>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</si>
  <si>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</si>
  <si>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</si>
  <si>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</si>
  <si>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</si>
  <si>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</si>
  <si>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</si>
  <si>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</si>
  <si>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</si>
  <si>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</si>
  <si>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</si>
  <si>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</si>
  <si>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</si>
  <si>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</si>
  <si>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</si>
  <si>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</si>
  <si>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</si>
  <si>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</si>
  <si>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</si>
  <si>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</si>
  <si>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</si>
  <si>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</si>
  <si>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</si>
  <si>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</si>
  <si>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</si>
  <si>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</si>
  <si>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</si>
  <si>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</si>
  <si>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</si>
  <si>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</si>
  <si>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</si>
  <si>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</si>
  <si>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</si>
  <si>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</si>
  <si>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</si>
  <si>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</si>
  <si>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</si>
  <si>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</si>
  <si>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</si>
  <si>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</si>
  <si>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</si>
  <si>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</si>
  <si>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</si>
  <si>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</si>
  <si>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</si>
  <si>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</si>
  <si>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</si>
  <si>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</si>
  <si>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</si>
  <si>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</si>
  <si>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</si>
  <si>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</si>
  <si>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</si>
  <si>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</si>
  <si>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</si>
  <si>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</si>
  <si>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</si>
  <si>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</si>
  <si>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</si>
  <si>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</si>
  <si>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</si>
  <si>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</si>
  <si>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</si>
  <si>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</si>
  <si>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</si>
  <si>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</si>
  <si>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</si>
  <si>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</si>
  <si>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</si>
  <si>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</si>
  <si>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</si>
  <si>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</si>
  <si>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</si>
  <si>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</si>
  <si>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</si>
  <si>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</si>
  <si>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</si>
  <si>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</si>
  <si>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</si>
  <si>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</si>
  <si>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</si>
  <si>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</si>
  <si>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</si>
  <si>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</si>
  <si>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</si>
  <si>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</si>
  <si>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</si>
  <si>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</si>
  <si>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</si>
  <si>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</si>
  <si>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</si>
  <si>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</si>
  <si>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</si>
  <si>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</si>
  <si>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</si>
  <si>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</si>
  <si>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</si>
  <si>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</si>
  <si>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</si>
  <si>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</si>
  <si>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</si>
  <si>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</si>
  <si>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</si>
  <si>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</si>
  <si>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</si>
  <si>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</si>
  <si>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</si>
  <si>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</si>
  <si>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</si>
  <si>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</si>
  <si>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</si>
  <si>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</si>
  <si>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</si>
  <si>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</si>
  <si>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</si>
  <si>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</si>
  <si>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</si>
  <si>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</si>
  <si>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</si>
  <si>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</si>
  <si>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</si>
  <si>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</si>
  <si>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</si>
  <si>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</si>
  <si>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</si>
  <si>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</si>
  <si>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</si>
  <si>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</si>
  <si>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</si>
  <si>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</si>
  <si>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</si>
  <si>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</si>
  <si>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</si>
  <si>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</si>
  <si>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</si>
  <si>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</si>
  <si>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</si>
  <si>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</si>
  <si>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</si>
  <si>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</si>
  <si>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</si>
  <si>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</si>
  <si>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</si>
  <si>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</si>
  <si>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</si>
  <si>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</si>
  <si>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</si>
  <si>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</si>
  <si>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</si>
  <si>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</si>
  <si>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</si>
  <si>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</si>
  <si>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</si>
  <si>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</si>
  <si>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</si>
  <si>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</si>
  <si>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</si>
  <si>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</si>
  <si>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</si>
  <si>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</si>
  <si>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</si>
  <si>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</si>
  <si>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</si>
  <si>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</si>
  <si>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</si>
  <si>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</si>
  <si>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</si>
  <si>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</si>
  <si>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</si>
  <si>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</si>
  <si>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</si>
  <si>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</si>
  <si>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</si>
  <si>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</si>
  <si>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</si>
  <si>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</si>
  <si>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</si>
  <si>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</si>
  <si>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</si>
  <si>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</si>
  <si>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</si>
  <si>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</si>
  <si>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</si>
  <si>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</si>
  <si>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</si>
  <si>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</si>
  <si>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</si>
  <si>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</si>
  <si>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</si>
  <si>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</si>
  <si>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</si>
  <si>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</si>
  <si>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</si>
  <si>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</si>
  <si>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</si>
  <si>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</si>
  <si>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</si>
  <si>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</si>
  <si>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</si>
  <si>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</si>
  <si>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</si>
  <si>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</si>
  <si>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</si>
  <si>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</si>
  <si>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</si>
  <si>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</si>
  <si>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</si>
  <si>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</si>
  <si>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</si>
  <si>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</si>
  <si>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</si>
  <si>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</si>
  <si>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</si>
  <si>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</si>
  <si>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</si>
  <si>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</si>
  <si>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</si>
  <si>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</si>
  <si>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</si>
  <si>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</si>
  <si>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</si>
  <si>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</si>
  <si>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</si>
  <si>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</si>
  <si>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</si>
  <si>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</si>
  <si>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</si>
  <si>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</si>
  <si>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</si>
  <si>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</si>
  <si>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</si>
  <si>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</si>
  <si>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</si>
  <si>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</si>
  <si>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</si>
  <si>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</si>
  <si>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</si>
  <si>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</si>
  <si>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</si>
  <si>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</si>
  <si>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</si>
  <si>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</si>
  <si>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</si>
  <si>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</si>
  <si>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</si>
  <si>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</si>
  <si>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</si>
  <si>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</si>
  <si>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</si>
  <si>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</si>
  <si>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</si>
  <si>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</si>
  <si>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</si>
  <si>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</si>
  <si>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</si>
  <si>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</si>
  <si>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</si>
  <si>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</si>
  <si>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</si>
  <si>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</si>
  <si>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</si>
  <si>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</si>
  <si>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</si>
  <si>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</si>
  <si>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</si>
  <si>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</si>
  <si>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</si>
  <si>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</si>
  <si>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</si>
  <si>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</si>
  <si>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</si>
  <si>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</si>
  <si>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</si>
  <si>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</si>
  <si>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</si>
  <si>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</si>
  <si>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</si>
  <si>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</si>
  <si>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</si>
  <si>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</si>
  <si>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</si>
  <si>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</si>
  <si>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</si>
  <si>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</si>
  <si>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</si>
  <si>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</si>
  <si>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</si>
  <si>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</si>
  <si>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</si>
  <si>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</si>
  <si>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</si>
  <si>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</si>
  <si>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</si>
  <si>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</si>
  <si>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</si>
  <si>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</si>
  <si>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</si>
  <si>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</si>
  <si>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</si>
  <si>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</si>
  <si>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</si>
  <si>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</si>
  <si>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</si>
  <si>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</si>
  <si>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</si>
  <si>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</si>
  <si>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</si>
  <si>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</si>
  <si>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</si>
  <si>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</si>
  <si>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</si>
  <si>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</si>
  <si>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</si>
  <si>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</si>
  <si>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</si>
  <si>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</si>
  <si>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</si>
  <si>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</si>
  <si>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</si>
  <si>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</si>
  <si>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</si>
  <si>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</si>
  <si>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</si>
  <si>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</si>
  <si>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</si>
  <si>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</si>
  <si>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</si>
  <si>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</si>
  <si>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</si>
  <si>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</si>
  <si>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</si>
  <si>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</si>
  <si>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</si>
  <si>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</si>
  <si>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</si>
  <si>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</si>
  <si>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</si>
  <si>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</si>
  <si>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</si>
  <si>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</si>
  <si>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</si>
  <si>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</si>
  <si>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</si>
  <si>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</si>
  <si>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</si>
  <si>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</si>
  <si>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</si>
  <si>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</si>
  <si>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</si>
  <si>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</si>
  <si>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</si>
  <si>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</si>
  <si>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</si>
  <si>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</si>
  <si>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</si>
  <si>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</si>
  <si>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</si>
  <si>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</si>
  <si>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</si>
  <si>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</si>
  <si>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</si>
  <si>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</si>
  <si>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</si>
  <si>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</si>
  <si>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</si>
  <si>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</si>
  <si>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</si>
  <si>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</si>
  <si>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</si>
  <si>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</si>
  <si>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</si>
  <si>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</si>
  <si>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</si>
  <si>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</si>
  <si>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</si>
  <si>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</si>
  <si>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</si>
  <si>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</si>
  <si>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</si>
  <si>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</si>
  <si>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</si>
  <si>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</si>
  <si>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</si>
  <si>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</si>
  <si>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</si>
  <si>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</si>
  <si>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</si>
  <si>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</si>
  <si>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</si>
  <si>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</si>
  <si>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</si>
  <si>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</si>
  <si>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</si>
  <si>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</si>
  <si>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</si>
  <si>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</si>
  <si>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</si>
  <si>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</si>
  <si>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</si>
  <si>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</si>
  <si>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</si>
  <si>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</si>
  <si>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</si>
  <si>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</si>
  <si>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</si>
  <si>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</si>
  <si>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</si>
  <si>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</si>
  <si>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</si>
  <si>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</si>
  <si>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</si>
  <si>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</si>
  <si>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</si>
  <si>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</si>
  <si>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</si>
  <si>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</si>
  <si>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</si>
  <si>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</si>
  <si>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</si>
  <si>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</si>
  <si>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</si>
  <si>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</si>
  <si>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</si>
  <si>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</si>
  <si>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</si>
  <si>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</si>
  <si>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</si>
  <si>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</si>
  <si>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</si>
  <si>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</si>
  <si>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</si>
  <si>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</si>
  <si>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</si>
  <si>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</si>
  <si>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</si>
  <si>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</si>
  <si>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</si>
  <si>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</si>
  <si>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</si>
  <si>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</si>
  <si>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</si>
  <si>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</si>
  <si>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</si>
  <si>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</si>
  <si>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</si>
  <si>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</si>
  <si>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</si>
  <si>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</si>
  <si>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</si>
  <si>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</si>
  <si>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</si>
  <si>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</si>
  <si>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</si>
  <si>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</si>
  <si>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</si>
  <si>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</si>
  <si>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</si>
  <si>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</si>
  <si>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</si>
  <si>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</si>
  <si>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</si>
  <si>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</si>
  <si>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</si>
  <si>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</si>
  <si>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</si>
  <si>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</si>
  <si>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</si>
  <si>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</si>
  <si>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</si>
  <si>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</si>
  <si>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</si>
  <si>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</si>
  <si>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</si>
  <si>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</si>
  <si>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</si>
  <si>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</si>
  <si>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</si>
  <si>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</si>
  <si>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</si>
  <si>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</si>
  <si>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</si>
  <si>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</si>
  <si>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</si>
  <si>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</si>
  <si>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</si>
  <si>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</si>
  <si>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</si>
  <si>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</si>
  <si>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</si>
  <si>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</si>
  <si>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</si>
  <si>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</si>
  <si>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</si>
  <si>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</si>
  <si>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</si>
  <si>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</si>
  <si>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</si>
  <si>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</si>
  <si>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</si>
  <si>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</si>
  <si>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</si>
  <si>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</si>
  <si>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</si>
  <si>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</si>
  <si>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</si>
  <si>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</si>
  <si>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</si>
  <si>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</si>
  <si>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</si>
  <si>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</si>
  <si>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</si>
  <si>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</si>
  <si>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</si>
  <si>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</si>
  <si>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</si>
  <si>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</si>
  <si>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</si>
  <si>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</si>
  <si>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</si>
  <si>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</si>
  <si>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</si>
  <si>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</si>
  <si>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</si>
  <si>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</si>
  <si>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</si>
  <si>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</si>
  <si>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</si>
  <si>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</si>
  <si>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</si>
  <si>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</si>
  <si>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</si>
  <si>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</si>
  <si>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</si>
  <si>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</si>
  <si>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</si>
  <si>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</si>
  <si>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</si>
  <si>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</si>
  <si>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</si>
  <si>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</si>
  <si>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</si>
  <si>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</si>
  <si>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</si>
  <si>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</si>
  <si>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</si>
  <si>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</si>
  <si>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</si>
  <si>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</si>
  <si>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</si>
  <si>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</si>
  <si>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</si>
  <si>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</si>
  <si>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</si>
  <si>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</si>
  <si>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</si>
  <si>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</si>
  <si>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</si>
  <si>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</si>
  <si>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</si>
  <si>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</si>
  <si>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</si>
  <si>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</si>
  <si>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</si>
  <si>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</si>
  <si>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</si>
  <si>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</si>
  <si>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</si>
  <si>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</si>
  <si>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</si>
  <si>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</si>
  <si>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</si>
  <si>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</si>
  <si>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</si>
  <si>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</si>
  <si>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</si>
  <si>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</si>
  <si>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</si>
  <si>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</si>
  <si>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</si>
  <si>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</si>
  <si>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</si>
  <si>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</si>
  <si>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</si>
  <si>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</si>
  <si>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</si>
  <si>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</si>
  <si>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</si>
  <si>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</si>
  <si>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</si>
  <si>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</si>
  <si>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</si>
  <si>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</si>
  <si>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</si>
  <si>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</si>
  <si>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</si>
  <si>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</si>
  <si>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</si>
  <si>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</si>
  <si>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</si>
  <si>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</si>
  <si>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</si>
  <si>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</si>
  <si>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</si>
  <si>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</si>
  <si>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</si>
  <si>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</si>
  <si>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</si>
  <si>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</si>
  <si>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</si>
  <si>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</si>
  <si>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</si>
  <si>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</si>
  <si>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</si>
  <si>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</si>
  <si>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</si>
  <si>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</si>
  <si>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</si>
  <si>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</si>
  <si>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</si>
  <si>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</si>
  <si>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</si>
  <si>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</si>
  <si>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</si>
  <si>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</si>
  <si>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</si>
  <si>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</si>
  <si>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</si>
  <si>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</si>
  <si>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</si>
  <si>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</si>
  <si>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</si>
  <si>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</si>
  <si>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</si>
  <si>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</si>
  <si>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</si>
  <si>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</si>
  <si>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</si>
  <si>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</si>
  <si>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</si>
  <si>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</si>
  <si>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</si>
  <si>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</si>
  <si>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</si>
  <si>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</si>
  <si>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</si>
  <si>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</si>
  <si>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</si>
  <si>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</si>
  <si>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</si>
  <si>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</si>
  <si>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</si>
  <si>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</si>
  <si>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</si>
  <si>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</si>
  <si>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</si>
  <si>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</si>
  <si>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</si>
  <si>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</si>
  <si>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</si>
  <si>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</si>
  <si>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</si>
  <si>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</si>
  <si>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</si>
  <si>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</si>
  <si>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</si>
  <si>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</si>
  <si>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</si>
  <si>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</si>
  <si>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</si>
  <si>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</si>
  <si>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</si>
  <si>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</si>
  <si>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</si>
  <si>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</si>
  <si>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</si>
  <si>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</si>
  <si>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</si>
  <si>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</si>
  <si>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</si>
  <si>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</si>
  <si>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</si>
  <si>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</si>
  <si>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</si>
  <si>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</si>
  <si>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</si>
  <si>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</si>
  <si>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</si>
  <si>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</si>
  <si>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</si>
  <si>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</si>
  <si>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</si>
  <si>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</si>
  <si>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</si>
  <si>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</si>
  <si>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</si>
  <si>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</si>
  <si>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</si>
  <si>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</si>
  <si>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</si>
  <si>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</si>
  <si>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</si>
  <si>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</si>
  <si>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</si>
  <si>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</si>
  <si>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</si>
  <si>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</si>
  <si>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</si>
  <si>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</si>
  <si>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</si>
  <si>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</si>
  <si>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</si>
  <si>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</si>
  <si>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</si>
  <si>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</si>
  <si>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</si>
  <si>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</si>
  <si>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</si>
  <si>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</si>
  <si>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</si>
  <si>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</si>
  <si>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</si>
  <si>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</si>
  <si>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</si>
  <si>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</si>
  <si>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</si>
  <si>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</si>
  <si>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</si>
  <si>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</si>
  <si>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</si>
  <si>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</si>
  <si>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</si>
  <si>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</si>
  <si>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</si>
  <si>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</si>
  <si>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</si>
  <si>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</si>
  <si>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</si>
  <si>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</si>
  <si>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</si>
  <si>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</si>
  <si>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</si>
  <si>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</si>
  <si>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</si>
  <si>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</si>
  <si>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</si>
  <si>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</si>
  <si>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</si>
  <si>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</si>
  <si>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</si>
  <si>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</si>
  <si>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</si>
  <si>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</si>
  <si>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</si>
  <si>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</si>
  <si>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</si>
  <si>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</si>
  <si>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</si>
  <si>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</si>
  <si>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</si>
  <si>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</si>
  <si>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</si>
  <si>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</si>
  <si>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</si>
  <si>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</si>
  <si>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</si>
  <si>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</si>
  <si>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</si>
  <si>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</si>
  <si>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</si>
  <si>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</si>
  <si>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</si>
  <si>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</si>
  <si>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</si>
  <si>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</si>
  <si>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</si>
  <si>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</si>
  <si>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</si>
  <si>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</si>
  <si>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</si>
  <si>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</si>
  <si>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</si>
  <si>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</si>
  <si>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</si>
  <si>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</si>
  <si>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</si>
  <si>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</si>
  <si>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</si>
  <si>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</si>
  <si>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</si>
  <si>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</si>
  <si>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</si>
  <si>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</si>
  <si>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</si>
  <si>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</si>
  <si>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</si>
  <si>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</si>
  <si>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</si>
  <si>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</si>
  <si>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</si>
  <si>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</si>
  <si>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</si>
  <si>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</si>
  <si>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</si>
  <si>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</si>
  <si>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</si>
  <si>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</si>
  <si>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</si>
  <si>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</si>
  <si>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</si>
  <si>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</si>
  <si>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</si>
  <si>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</si>
  <si>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</si>
  <si>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</si>
  <si>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</si>
  <si>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</si>
  <si>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</si>
  <si>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</si>
  <si>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</si>
  <si>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</si>
  <si>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</si>
  <si>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</si>
  <si>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</si>
  <si>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</si>
  <si>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</si>
  <si>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</si>
  <si>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</si>
  <si>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</si>
  <si>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</si>
  <si>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</si>
  <si>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</si>
  <si>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</si>
  <si>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</si>
  <si>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</si>
  <si>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</si>
  <si>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</si>
  <si>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</si>
  <si>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</si>
  <si>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</si>
  <si>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</si>
  <si>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</si>
  <si>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</si>
  <si>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</si>
  <si>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</si>
  <si>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</si>
  <si>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</si>
  <si>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</si>
  <si>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</si>
  <si>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</si>
  <si>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</si>
  <si>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</si>
  <si>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</si>
  <si>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</si>
  <si>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</si>
  <si>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</si>
  <si>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</si>
  <si>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</si>
  <si>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</si>
  <si>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</si>
  <si>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</si>
  <si>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</si>
  <si>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</si>
  <si>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</si>
  <si>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</si>
  <si>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</si>
  <si>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</si>
  <si>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</si>
  <si>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</si>
  <si>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</si>
  <si>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</si>
  <si>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</si>
  <si>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</si>
  <si>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</si>
  <si>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</si>
  <si>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</si>
  <si>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</si>
  <si>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</si>
  <si>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</si>
  <si>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</si>
  <si>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</si>
  <si>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</si>
  <si>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</si>
  <si>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</si>
  <si>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</si>
  <si>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</si>
  <si>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</si>
  <si>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</si>
  <si>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</si>
  <si>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</si>
  <si>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</si>
  <si>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</si>
  <si>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</si>
  <si>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</si>
  <si>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</si>
  <si>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</si>
  <si>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</si>
  <si>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</si>
  <si>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</si>
  <si>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</si>
  <si>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</si>
  <si>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</si>
  <si>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</si>
  <si>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</si>
  <si>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</si>
  <si>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</si>
  <si>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</si>
  <si>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</si>
  <si>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</si>
  <si>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</si>
  <si>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</si>
  <si>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</si>
  <si>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</si>
  <si>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</si>
  <si>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</si>
  <si>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</si>
  <si>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</si>
  <si>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</si>
  <si>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</si>
  <si>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</si>
  <si>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</si>
  <si>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</si>
  <si>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</si>
  <si>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</si>
  <si>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</si>
  <si>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</si>
  <si>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</si>
  <si>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</si>
  <si>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</si>
  <si>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</si>
  <si>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</si>
  <si>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</si>
  <si>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</si>
  <si>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</si>
  <si>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</si>
  <si>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</si>
  <si>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</si>
  <si>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</si>
  <si>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</si>
  <si>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</si>
  <si>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</si>
  <si>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</si>
  <si>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</si>
  <si>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</si>
  <si>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</si>
  <si>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</si>
  <si>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</si>
  <si>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</si>
  <si>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</si>
  <si>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</si>
  <si>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</si>
  <si>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</si>
  <si>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</si>
  <si>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</si>
  <si>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DOWN AGINE NO PCM </t>
  </si>
  <si>
    <t xml:space="preserve">team need 25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</si>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</sst>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296.7766443287037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0.15770914351742249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45959.72507025463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45959.72507025463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45959.72507025463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45959.72507025463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45959.72507025463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45959.72507025463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45959.72507025463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45959.72507025463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45959.72507025463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45959.72507025463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45959.72507025463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45959.72507025463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45959.72507025463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45959.72507025463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45959.72507025463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45959.72507025463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45959.72507025463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45959.72507025463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45959.72507025463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45959.72507025463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45959.72507025463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45959.72507025463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45959.72507025463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45959.72507025463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45959.72507025463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45959.72507025463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45959.72507025463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45959.72507025463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45959.72507025463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45959.72507025463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45959.72507025463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45959.72507025463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45959.72507025463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45959.72507025463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45959.72507025463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45959.72507025463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45959.72507025463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45959.72507025463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45959.72507025463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45959.72507025463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45959.72507025463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45959.72507025463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45959.72507025463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45959.72507025463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45959.72507025463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45959.72507025463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45959.72507025463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45959.72507025463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45959.72507025463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45959.72507025463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45959.72507025463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45959.72507025463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45959.72507025463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45959.72507025463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45959.72507025463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45959.72507025463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45959.72507025463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45959.72507025463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45959.72507025463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45959.72507025463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45959.72507025463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45959.72507025463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45959.72507025463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45959.72507025463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45959.72507025463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45959.72507025463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45959.72507025463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45959.72507025463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45959.72507025463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45959.72507025463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45959.72507025463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45959.72507025463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45959.72507025463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45959.72507025463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45959.72507025463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45959.72507025463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45959.72507025463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45959.72507025463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45959.72507025463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45959.72507025463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45959.72507025463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45959.72507025463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45959.72507025463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45959.72507025463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45959.72507025463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45959.72507025463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45959.72507025463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45959.72507025463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45959.72507025463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45959.72507025463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45959.72507025463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45959.72507025463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45959.72507025463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45959.72507025463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45959.72507025463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45959.72507025463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45959.72507025463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45959.72507025463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45959.72507025463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45959.72507025463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45959.72507025463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45959.72507025463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45959.72507025463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45959.72507025463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45959.72507025463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45959.72507025463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45959.72507025463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45959.72507025463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45959.72507025463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45959.72507025463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45959.72507025463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45959.72507025463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45959.72507025463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45959.72507025463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45959.72507025463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45959.72507025463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45959.72507025463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45959.72507025463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45959.72507025463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45959.72507025463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45959.72507025463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45959.72507025463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45959.72507025463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45959.72507025463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45959.72507025463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45959.72507025463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45959.72507025463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45959.72507025463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45959.72507025463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45959.72507025463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45959.72507025463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45959.72507025463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45959.72507025463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45959.72507025463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45959.72507025463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45959.72507025463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45959.72507025463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45959.72507025463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45959.72507025463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45959.72507025463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45959.72507025463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45959.72507025463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45959.72507025463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45959.72507025463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45959.72507025463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45959.72507025463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134.72523229166836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0.9829869212990161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45959.72507025463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45959.72507025463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45959.72507025463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45959.72507025463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45959.72507025463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45959.72507025463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45959.72507025463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45959.72507025463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45959.72507025463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45959.72507025463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45959.72507025463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45959.72507025463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45959.72507025463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45959.72507025463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45959.72507025463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45959.72507025463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45959.72507025463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45959.72507025463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45959.72507025463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45959.72507025463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45959.72507025463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45959.72507025463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45959.72507025463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45959.72507025463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45959.72507025463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45959.72507025463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45959.72507025463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45959.72507025463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45959.72507025463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45959.72507025463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45959.72507025463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45959.72507025463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45959.72507025463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45959.72507025463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45959.72507025463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45959.72507025463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45959.72507025463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45959.72507025463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45959.72507025463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45959.72507025463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45959.72507025463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45959.72507025463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45959.72507025463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45959.72507025463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45959.72507025463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45959.72507025463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45959.72507025463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45959.72507025463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45959.72507025463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45959.72507025463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45959.72507025463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45959.72507025463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45959.72507025463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45959.72507025463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45959.72507025463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45959.72507025463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45959.72507025463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45959.72507025463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45959.72507025463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45959.72507025463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45959.72507025463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45959.72507025463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45959.72507025463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45959.72507025463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45959.72507025463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45959.72507025463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45959.72507025463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45959.72507025463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45959.72507025463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45959.72507025463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45959.72507025463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45959.72507025463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45959.72507025463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45959.72507025463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45959.72507025463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45959.72507025463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45959.72507025463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45959.72507025463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45959.72507025463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45959.72507025463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45959.72507025463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45959.72507025463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45959.72507025463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45959.72507025463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45959.72507025463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45959.72507025463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45959.72507025463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45959.72507025463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45959.72507025463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45959.72507025463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45959.72507025463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45959.72507025463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45959.72507025463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45959.72507025463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45959.72507025463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45959.72507025463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45959.72507025463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45959.72507025463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45959.72507025463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45959.72507025463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45959.72507025463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45959.72507025463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45959.72507025463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45959.72507025463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45959.72507025463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45959.72507025463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45959.72507025463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45959.72507025463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45959.72507025463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45959.72507025463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45959.72507025463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45959.72507025463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45959.72507025463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45959.72507025463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45959.72507025463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45959.72507025463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45959.72507025463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45959.72507025463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45959.72507025463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45959.72507025463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45959.72507025463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45959.72507025463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45959.72507025463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45959.72507025463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45959.72507025463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45959.72507025463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45959.72507025463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45959.72507025463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45959.72507025463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45959.72507025463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45959.72507025463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45959.72507025463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45959.72507025463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45959.72507025463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45959.72507025463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45959.72507025463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45959.72507025463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45959.72507025463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45959.72507025463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45959.72507025463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45959.72507025463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45959.72507025463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45959.72507025463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45959.72507025463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45959.72507025463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45959.72507025463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45959.72507025463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45959.72507025463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45959.72507025463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45959.72507025463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45959.72507025463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45959.72507025463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45959.72507025463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45959.72507025463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45959.72507025463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45959.72507025463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45959.72507025463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45959.72507025463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45959.72507025463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45959.72507025463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45959.72507025463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45959.72507025463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45959.72507025463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45959.72507025463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45959.72507025463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45959.72507025463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45959.72507025463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45959.72507025463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45959.72507025463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45959.72507025463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45959.72507025463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45959.72507025463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45959.72507025463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45959.72507025463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45959.72507025463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45959.72507025463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45959.72507025463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45959.72507025463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45959.72507025463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45959.72507025463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45959.72507025463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45959.72507025463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45959.72507025463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8.4757754630118143E-2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4</v>
      </c>
      <c r="D3" s="18" t="s">
        <v>22278</v>
      </c>
      <c r="E3" s="18"/>
      <c r="F3" s="20"/>
      <c r="G3" s="21">
        <f t="shared" ref="G3:G61" ca="1" si="0">IFERROR(NOW()-F3,"-")</f>
        <v>45959.72507025463</v>
      </c>
      <c r="H3" s="22">
        <v>45959.70684027778</v>
      </c>
      <c r="I3" s="19" t="str">
        <f>IFERROR(VLOOKUP(D3,DB!A:F,6,0),"")</f>
        <v>SCECO</v>
      </c>
      <c r="J3" s="18" t="str">
        <f>IFERROR(VLOOKUP(D3,DB!A:G,7,0),"")</f>
        <v>Vandalized</v>
      </c>
      <c r="K3" s="46" t="s">
        <v>39112</v>
      </c>
      <c r="L3" s="23" t="str">
        <f>IFERROR(VLOOKUP(D3,DB!A:I,9,0),"")</f>
        <v>Latis</v>
      </c>
    </row>
    <row r="4" spans="1:13" ht="15" customHeight="1">
      <c r="A4" s="19"/>
      <c r="B4" s="63" t="str">
        <f>IFERROR(VLOOKUP(D4,DB!A:K,11,0),"")</f>
        <v/>
      </c>
      <c r="C4" s="18"/>
      <c r="D4" s="18"/>
      <c r="E4" s="18"/>
      <c r="F4" s="20"/>
      <c r="G4" s="21">
        <f t="shared" ca="1" si="0"/>
        <v>45959.72507025463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45959.72507025463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45959.72507025463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45959.72507025463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45959.72507025463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45959.72507025463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45959.72507025463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45959.72507025463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45959.72507025463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45959.72507025463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45959.72507025463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45959.72507025463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45959.72507025463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45959.72507025463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45959.72507025463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45959.72507025463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45959.72507025463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45959.72507025463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45959.72507025463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45959.72507025463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45959.72507025463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45959.72507025463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45959.72507025463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45959.72507025463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45959.72507025463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45959.72507025463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45959.72507025463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45959.72507025463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45959.72507025463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45959.72507025463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45959.72507025463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45959.72507025463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45959.72507025463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45959.72507025463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45959.72507025463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45959.72507025463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45959.72507025463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45959.72507025463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45959.72507025463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45959.72507025463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45959.72507025463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45959.72507025463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45959.72507025463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45959.72507025463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45959.72507025463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45959.72507025463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45959.72507025463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45959.72507025463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45959.72507025463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45959.72507025463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45959.72507025463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45959.72507025463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45959.72507025463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45959.72507025463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45959.72507025463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45959.72507025463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45959.72507025463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45959.72507025463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45959.72507025463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45959.72507025463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45959.72507025463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45959.72507025463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45959.72507025463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45959.72507025463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45959.72507025463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45959.72507025463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45959.72507025463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45959.72507025463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45959.72507025463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45959.72507025463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45959.72507025463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45959.72507025463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45959.72507025463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45959.72507025463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45959.72507025463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45959.72507025463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45959.72507025463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45959.72507025463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45959.72507025463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45959.72507025463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45959.72507025463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45959.72507025463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45959.72507025463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45959.72507025463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45959.72507025463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45959.72507025463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45959.72507025463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45959.72507025463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45959.72507025463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45959.72507025463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45959.72507025463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45959.72507025463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45959.72507025463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45959.72507025463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45959.72507025463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45959.72507025463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45959.72507025463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45959.72507025463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45959.72507025463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45959.72507025463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45959.72507025463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45959.72507025463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45959.72507025463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45959.72507025463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45959.72507025463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45959.72507025463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45959.72507025463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45959.72507025463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45959.72507025463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45959.72507025463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45959.72507025463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45959.72507025463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45959.72507025463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45959.72507025463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45959.72507025463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45959.72507025463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45959.72507025463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45959.72507025463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45959.72507025463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45959.72507025463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45959.72507025463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45959.72507025463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45959.72507025463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45959.72507025463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45959.72507025463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45959.72507025463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45959.72507025463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45959.72507025463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45959.72507025463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45959.72507025463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45959.72507025463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45959.72507025463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45959.72507025463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45959.72507025463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45959.72507025463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45959.72507025463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45959.72507025463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45959.72507025463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45959.72507025463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45959.72507025463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45959.72507025463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45959.72507025463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45959.72507025463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45959.72507025463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45959.72507025463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45959.72507025463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45959.72507025463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45959.72507025463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45959.72507025463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45959.72507025463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45959.72507025463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45959.72507025463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45959.72507025463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45959.72507025463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45959.72507025463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45959.72507025463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45959.72507025463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45959.72507025463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45959.72507025463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45959.72507025463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45959.72507025463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45959.72507025463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45959.72507025463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45959.72507025463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45959.72507025463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45959.72507025463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45959.72507025463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45959.72507025463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45959.72507025463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45959.72507025463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45959.72507025463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45959.72507025463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45959.72507025463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45959.72507025463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45959.72507025463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45959.72507025463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45959.72507025463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45959.72507025463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45959.72507025463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45959.72507025463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45959.72507025463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45959.72507025463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45959.72507025463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45959.72507025463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45959.72507025463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45959.72507025463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45959.72507025463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45959.72507025463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45959.72507025463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45959.72507025463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45959.72507025463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45959.72507025463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45959.72507025463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45959.72507025463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45959.72507025463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45959.72507025463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45959.72507025463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45959.72507025463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45959.72507025463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45959.72507025463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45959.72507025463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45959.72507025463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45959.72507025463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45959.72507025463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45959.72507025463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45959.72507025463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45959.72507025463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45959.72507025463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45959.72507025463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45959.72507025463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45959.72507025463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45959.72507025463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45959.72507025463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45959.72507025463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45959.72507025463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45959.72507025463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45959.72507025463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45959.72507025463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45959.72507025463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45959.72507025463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45959.72507025463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45959.72507025463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45959.72507025463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45959.72507025463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45959.72507025463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45959.72507025463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45959.72507025463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45959.72507025463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45959.72507025463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45959.72507025463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45959.72507025463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45959.72507025463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45959.72507025463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45959.72507025463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45959.72507025463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45959.72507025463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45959.72507025463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45959.72507025463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45959.72507025463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45959.72507025463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45959.72507025463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45959.72507025463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45959.72507025463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45959.72507025463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45959.72507025463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45959.72507025463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45959.72507025463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45959.72507025463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45959.72507025463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45959.72507025463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45959.72507025463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45959.72507025463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45959.72507025463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45959.72507025463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45959.72507025463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45959.72507025463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45959.72507025463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45959.72507025463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45959.72507025463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45959.72507025463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45959.72507025463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45959.72507025463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45959.72507025463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45959.72507025463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45959.72507025463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45959.72507025463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45959.72507025463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45959.72507025463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45959.72507025463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45959.72507025463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45959.72507025463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45959.72507025463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45959.72507025463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45959.72507025463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45959.72507025463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45959.72507025463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45959.72507025463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45959.72507025463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45959.72507025463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45959.72507025463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45959.72507025463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45959.72507025463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45959.72507025463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45959.72507025463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45959.72507025463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45959.72507025463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45959.72507025463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45959.72507025463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45959.72507025463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45959.72507025463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45959.72507025463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45959.72507025463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45959.72507025463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45959.72507025463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45959.72507025463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45959.72507025463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45959.72507025463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45959.72507025463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45959.72507025463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45959.72507025463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45959.72507025463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45959.72507025463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45959.72507025463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45959.72507025463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45959.72507025463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45959.72507025463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45959.72507025463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45959.72507025463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45959.72507025463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45959.72507025463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45959.72507025463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45959.72507025463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45959.72507025463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45959.72507025463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45959.72507025463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45959.72507025463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45959.72507025463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45959.72507025463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45959.72507025463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45959.72507025463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45959.72507025463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45959.72507025463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45959.72507025463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45959.72507025463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45959.72507025463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45959.72507025463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45959.72507025463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45959.72507025463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45959.72507025463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45959.72507025463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45959.72507025463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45959.72507025463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45959.72507025463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45959.72507025463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45959.72507025463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45959.72507025463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45959.72507025463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45959.72507025463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45959.72507025463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45959.72507025463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45959.72507025463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45959.72507025463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45959.72507025463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45959.72507025463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45959.72507025463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45959.72507025463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45959.72507025463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45959.72507025463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45959.72507025463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45959.72507025463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45959.72507025463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45959.72507025463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45959.72507025463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45959.72507025463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45959.72507025463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45959.72507025463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45959.72507025463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45959.72507025463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45959.72507025463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45959.72507025463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45959.72507025463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45959.72507025463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45959.72507025463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45959.72507025463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45959.72507025463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45959.72507025463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45959.72507025463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45959.72507025463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45959.72507025463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45959.72507025463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45959.72507025463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45959.72507025463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45959.72507025463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45959.72507025463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45959.72507025463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45959.72507025463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45959.72507025463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45959.72507025463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45959.72507025463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45959.72507025463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45959.72507025463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45959.72507025463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45959.72507025463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45959.72507025463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45959.72507025463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45959.72507025463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45959.72507025463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45959.72507025463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45959.72507025463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45959.72507025463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45959.72507025463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45959.72507025463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45959.72507025463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45959.72507025463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45959.72507025463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45959.72507025463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45959.72507025463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45959.72507025463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45959.72507025463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45959.72507025463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45959.72507025463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45959.72507025463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45959.72507025463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45959.72507025463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45959.72507025463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45959.72507025463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45959.72507025463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45959.72507025463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45959.72507025463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45959.72507025463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45959.72507025463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45959.72507025463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45959.72507025463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45959.72507025463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45959.72507025463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45959.72507025463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45959.72507025463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45959.72507025463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45959.72507025463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45959.72507025463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45959.72507025463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45959.72507025463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45959.72507025463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45959.72507025463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45959.72507025463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45959.72507025463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45959.72507025463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45959.72507025463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45959.72507025463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45959.72507025463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45959.72507025463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45959.72507025463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45959.72507025463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45959.72507025463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45959.72507025463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45959.72507025463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45959.72507025463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45959.72507025463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45959.72507025463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45959.72507025463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45959.72507025463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45959.72507025463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45959.72507025463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45959.72507025463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45959.72507025463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45959.72507025463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45959.72507025463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45959.72507025463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45959.72507025463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45959.72507025463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45959.72507025463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45959.72507025463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45959.72507025463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45959.72507025463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45959.72507025463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45959.72507025463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45959.72507025463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45959.72507025463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45959.72507025463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45959.72507025463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45959.72507025463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45959.72507025463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45959.72507025463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45959.72507025463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45959.72507025463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45959.72507025463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45959.72507025463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45959.72507025463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45959.72507025463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45959.72507025463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45959.72507025463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45959.72507025463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45959.72507025463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45959.72507025463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45959.72507025463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45959.72507025463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45959.72507025463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45959.72507025463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45959.72507025463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45959.72507025463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45959.72507025463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45959.72507025463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45959.72507025463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45959.72507025463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45959.72507025463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45959.72507025463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45959.72507025463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45959.72507025463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45959.72507025463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45959.72507025463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45959.72507025463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45959.72507025463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45959.72507025463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45959.72507025463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45959.72507025463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45959.72507025463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45959.72507025463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45959.72507025463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45959.72507025463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45959.72507025463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45959.72507025463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45959.72507025463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45959.72507025463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45959.72507025463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45959.72507025463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45959.72507025463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45959.72507025463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45959.72507025463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45959.72507025463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45959.72507025463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45959.72507025463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45959.72507025463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45959.72507025463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45959.72507025463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45959.72507025463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45959.72507025463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45959.72507025463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45959.72507025463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45959.72507025463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45959.72507025463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45959.72507025463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45959.72507025463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45959.72507025463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45959.72507025463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45959.72507025463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45959.72507025463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45959.72507025463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45959.72507025463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45959.72507025463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45959.72507025463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45959.72507025463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45959.72507025463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45959.72507025463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45959.72507025463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45959.72507025463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45959.72507025463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45959.72507025463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45959.72507025463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45959.72507025463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45959.72507025463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45959.72507025463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45959.72507025463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45959.72507025463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45959.72507025463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45959.72507025463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45959.72507025463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45959.72507025463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45959.72507025463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45959.72507025463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45959.72507025463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45959.72507025463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45959.72507025463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45959.72507025463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45959.72507025463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45959.72507025463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45959.72507025463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45959.72507025463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45959.72507025463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45959.72507025463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45959.72507025463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45959.72507025463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45959.72507025463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45959.72507025463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45959.72507025463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45959.72507025463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45959.72507025463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45959.72507025463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45959.72507025463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45959.72507025463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45959.72507025463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45959.72507025463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45959.72507025463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45959.72507025463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45959.72507025463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45959.72507025463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45959.72507025463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45959.72507025463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45959.72507025463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45959.72507025463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45959.72507025463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45959.72507025463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45959.72507025463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45959.72507025463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45959.72507025463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45959.72507025463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45959.72507025463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45959.72507025463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45959.72507025463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45959.72507025463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45959.72507025463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45959.72507025463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45959.72507025463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45959.72507025463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45959.72507025463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45959.72507025463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45959.72507025463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45959.72507025463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45959.72507025463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45959.72507025463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45959.72507025463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45959.72507025463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45959.72507025463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45959.72507025463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45959.72507025463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45959.72507025463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45959.72507025463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45959.72507025463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45959.72507025463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45959.72507025463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45959.72507025463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45959.72507025463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45959.72507025463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45959.72507025463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45959.72507025463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45959.72507025463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45959.72507025463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45959.72507025463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45959.72507025463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45959.72507025463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45959.72507025463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45959.72507025463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45959.72507025463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45959.72507025463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45959.72507025463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45959.72507025463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45959.72507025463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45959.72507025463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45959.72507025463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45959.72507025463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45959.72507025463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45959.72507025463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45959.72507025463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45959.72507025463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45959.72507025463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45959.72507025463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45959.72507025463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45959.72507025463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45959.72507025463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45959.72507025463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45959.72507025463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45959.72507025463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45959.72507025463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45959.72507025463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45959.72507025463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45959.72507025463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45959.72507025463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45959.72507025463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45959.72507025463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45959.72507025463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45959.72507025463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45959.72507025463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45959.72507025463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45959.72507025463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45959.72507025463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45959.72507025463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45959.72507025463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45959.72507025463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45959.72507025463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45959.72507025463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45959.72507025463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45959.72507025463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45959.72507025463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45959.72507025463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45959.72507025463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45959.72507025463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45959.72507025463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45959.72507025463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45959.72507025463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45959.72507025463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45959.72507025463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45959.72507025463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45959.72507025463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45959.72507025463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45959.72507025463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45959.72507025463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45959.72507025463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45959.72507025463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45959.72507025463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45959.72507025463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45959.72507025463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45959.72507025463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45959.72507025463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45959.72507025463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45959.72507025463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45959.72507025463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45959.72507025463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45959.72507025463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45959.72507025463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45959.72507025463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45959.72507025463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45959.72507025463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45959.72507025463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45959.72507025463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45959.72507025463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45959.72507025463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45959.72507025463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45959.72507025463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45959.72507025463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45959.72507025463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45959.72507025463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45959.72507025463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45959.72507025463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45959.72507025463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45959.72507025463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45959.72507025463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45959.72507025463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45959.72507025463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45959.72507025463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45959.72507025463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45959.72507025463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45959.72507025463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45959.72507025463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45959.72507025463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45959.72507025463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45959.72507025463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45959.72507025463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45959.72507025463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45959.72507025463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45959.72507025463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45959.72507025463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45959.72507025463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45959.72507025463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45959.72507025463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45959.72507025463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45959.72507025463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45959.72507025463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45959.72507025463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45959.72507025463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45959.72507025463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45959.72507025463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45959.72507025463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45959.72507025463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45959.72507025463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45959.72507025463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45959.72507025463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45959.72507025463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45959.72507025463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45959.72507025463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45959.72507025463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45959.72507025463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45959.72507025463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45959.72507025463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45959.72507025463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45959.72507025463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45959.72507025463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45959.72507025463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45959.72507025463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45959.72507025463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45959.72507025463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45959.72507025463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45959.72507025463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45959.72507025463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45959.72507025463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45959.72507025463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45959.72507025463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45959.72507025463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45959.72507025463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45959.72507025463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45959.72507025463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45959.72507025463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45959.72507025463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45959.72507025463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45959.72507025463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45959.72507025463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45959.72507025463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45959.72507025463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45959.72507025463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45959.72507025463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45959.72507025463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45959.72507025463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45959.72507025463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45959.72507025463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45959.72507025463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45959.72507025463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45959.72507025463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45959.72507025463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45959.72507025463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45959.72507025463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45959.72507025463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45959.72507025463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45959.72507025463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45959.72507025463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45959.72507025463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45959.72507025463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45959.72507025463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45959.72507025463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45959.72507025463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45959.72507025463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45959.72507025463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45959.72507025463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45959.72507025463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45959.72507025463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45959.72507025463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45959.72507025463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45959.72507025463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45959.72507025463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45959.72507025463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45959.72507025463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45959.72507025463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45959.72507025463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45959.72507025463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45959.72507025463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45959.72507025463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45959.72507025463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45959.72507025463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45959.72507025463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45959.72507025463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45959.72507025463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45959.72507025463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45959.72507025463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45959.72507025463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45959.72507025463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45959.72507025463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45959.72507025463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45959.72507025463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45959.72507025463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45959.72507025463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45959.72507025463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45959.72507025463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45959.72507025463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45959.72507025463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45959.72507025463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45959.72507025463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45959.72507025463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45959.72507025463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45959.72507025463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45959.72507025463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45959.72507025463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45959.72507025463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45959.72507025463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45959.72507025463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45959.72507025463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45959.72507025463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45959.72507025463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45959.72507025463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45959.72507025463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45959.72507025463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45959.72507025463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45959.72507025463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45959.72507025463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45959.72507025463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45959.72507025463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45959.72507025463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45959.72507025463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45959.72507025463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45959.72507025463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45959.72507025463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45959.72507025463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45959.72507025463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45959.72507025463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45959.72507025463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45959.72507025463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45959.72507025463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45959.72507025463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45959.72507025463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45959.72507025463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45959.72507025463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45959.72507025463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45959.72507025463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45959.72507025463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45959.72507025463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45959.72507025463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45959.72507025463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45959.72507025463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45959.72507025463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45959.72507025463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45959.72507025463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45959.72507025463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45959.72507025463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45959.72507025463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45959.72507025463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45959.72507025463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45959.72507025463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45959.72507025463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45959.72507025463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45959.72507025463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45959.72507025463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45959.72507025463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45959.72507025463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45959.72507025463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45959.72507025463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45959.72507025463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45959.72507025463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45959.72507025463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45959.72507025463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45959.72507025463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45959.72507025463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45959.72507025463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45959.72507025463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45959.72507025463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45959.72507025463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45959.72507025463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45959.72507025463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45959.72507025463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45959.72507025463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45959.72507025463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45959.72507025463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45959.72507025463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45959.72507025463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45959.72507025463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45959.72507025463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45959.72507025463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45959.72507025463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45959.72507025463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45959.72507025463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45959.72507025463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45959.72507025463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45959.72507025463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45959.72507025463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45959.72507025463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45959.72507025463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45959.72507025463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45959.72507025463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45959.72507025463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45959.72507025463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45959.72507025463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45959.72507025463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45959.72507025463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45959.72507025463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45959.72507025463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45959.72507025463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45959.72507025463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45959.72507025463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45959.72507025463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45959.72507025463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45959.72507025463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45959.72507025463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45959.72507025463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45959.72507025463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45959.72507025463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45959.72507025463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45959.72507025463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45959.72507025463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45959.72507025463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45959.72507025463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45959.72507025463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45959.72507025463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45959.72507025463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45959.72507025463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45959.72507025463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45959.72507025463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45959.72507025463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45959.72507025463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45959.72507025463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45959.72507025463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45959.72507025463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45959.72507025463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45959.72507025463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45959.72507025463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45959.72507025463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45959.72507025463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45959.72507025463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45959.72507025463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45959.72507025463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45959.72507025463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45959.72507025463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45959.72507025463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45959.72507025463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45959.72507025463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45959.72507025463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45959.72507025463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45959.72507025463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45959.72507025463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45959.72507025463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45959.72507025463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45959.72507025463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45959.72507025463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45959.72507025463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45959.72507025463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45959.72507025463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45959.72507025463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45959.72507025463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45959.72507025463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45959.72507025463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45959.72507025463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45959.72507025463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45959.72507025463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45959.72507025463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45959.72507025463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45959.72507025463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45959.72507025463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45959.72507025463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45959.72507025463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45959.72507025463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45959.72507025463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45959.72507025463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45959.72507025463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45959.72507025463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45959.72507025463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45959.72507025463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45959.72507025463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45959.72507025463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45959.72507025463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45959.72507025463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45959.72507025463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45959.72507025463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45959.72507025463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45959.72507025463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45959.72507025463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45959.72507025463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45959.72507025463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45959.72507025463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45959.72507025463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45959.72507025463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45959.72507025463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45959.72507025463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45959.72507025463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45959.72507025463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45959.72507025463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45959.72507025463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45959.72507025463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45959.72507025463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45959.72507025463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45959.72507025463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45959.72507025463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45959.72507025463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45959.72507025463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45959.72507025463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45959.72507025463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45959.72507025463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45959.72507025463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45959.72507025463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45959.72507025463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45959.72507025463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45959.72507025463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45959.72507025463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45959.72507025463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45959.72507025463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45959.72507025463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45959.72507025463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45959.72507025463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45959.72507025463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45959.72507025463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45959.72507025463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45959.72507025463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45959.72507025463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45959.72507025463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45959.72507025463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45959.72507025463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45959.72507025463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45959.72507025463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45959.72507025463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45959.72507025463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45959.72507025463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45959.72507025463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45959.72507025463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45959.72507025463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45959.72507025463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45959.72507025463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45959.72507025463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45959.72507025463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45959.72507025463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45959.72507025463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45959.72507025463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45959.72507025463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45959.72507025463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45959.72507025463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45959.72507025463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45959.72507025463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45959.72507025463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45959.72507025463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45959.72507025463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45959.72507025463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45959.72507025463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45959.72507025463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45959.72507025463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45959.72507025463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45959.72507025463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45959.72507025463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45959.72507025463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45959.72507025463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45959.72507025463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45959.72507025463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45959.725070370368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45959.725070370368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45959.725070370368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45959.725070370368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45959.725070370368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45959.725070370368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45959.725070370368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45959.725070370368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45959.725070370368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45959.725070370368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45959.725070370368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45959.725070370368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45959.725070370368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45959.725070370368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45959.725070370368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45959.725070370368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45959.725070370368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45959.725070370368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45959.725070370368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45959.725070370368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45959.725070370368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45959.725070370368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45959.725070370368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45959.725070370368</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256.24435266203363</v>
      </c>
      <c r="H2" s="99">
        <v>45703.474768518521</v>
      </c>
      <c r="I2" s="99" t="str">
        <f>IFERROR(VLOOKUP(D2,DB!A:F,6,0),"")</f>
        <v>SCECO</v>
      </c>
      <c r="J2" s="99" t="str">
        <f>IFERROR(VLOOKUP(D2,DB!A:G,7,0),"")</f>
        <v>Dead</v>
      </c>
      <c r="K2" s="101" t="s">
        <v>39114</v>
      </c>
      <c r="L2" s="94" t="str">
        <f>IFERROR(VLOOKUP(D2,DB!A:I,9,0),"")</f>
        <v>Latis</v>
      </c>
    </row>
    <row r="3" spans="1:16" ht="15" customHeight="1">
      <c r="A3" s="119"/>
      <c r="B3" s="119" t="str">
        <f>IFERROR(VLOOKUP(D3,DB!A:K,11,0),"")</f>
        <v/>
      </c>
      <c r="C3" s="120"/>
      <c r="D3" s="121"/>
      <c r="E3" s="122"/>
      <c r="F3" s="123"/>
      <c r="G3" s="124">
        <f ca="1">IFERROR(NOW()-F3,"")</f>
        <v>45959.72507025463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45959.72507025463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45959.72507025463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45959.72507025463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45959.72507025463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45959.72507025463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45959.72507025463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45959.72507025463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45959.72507025463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45959.72507025463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45959.72507025463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45959.72507025463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45959.72507025463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45959.72507025463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45959.72507025463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45959.72507025463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45959.72507025463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45959.72507025463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45959.72507025463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45959.72507025463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45959.72507025463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45959.72507025463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45959.72507025463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45959.72507025463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45959.72507025463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45959.72507025463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45959.72507025463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45959.72507025463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45959.72507025463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45959.72507025463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45959.72507025463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45959.72507025463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45959.72507025463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45959.72507025463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45959.72507025463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45959.72507025463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45959.72507025463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45959.72507025463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45959.72507025463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45959.72507025463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45959.72507025463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45959.72507025463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45959.72507025463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45959.72507025463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45959.72507025463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45959.72507025463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45959.72507025463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45959.72507025463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45959.72507025463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45959.72507025463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45959.72507025463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45959.72507025463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45959.72507025463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45959.72507025463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45959.72507025463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45959.72507025463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45959.72507025463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45959.72507025463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45959.72507025463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45959.72507025463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45959.72507025463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45959.72507025463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45959.72507025463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45959.72507025463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45959.72507025463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45959.72507025463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45959.72507025463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45959.72507025463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45959.72507025463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45959.72507025463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45959.72507025463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45959.72507025463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45959.72507025463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45959.72507025463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45959.72507025463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45959.72507025463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45959.72507025463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45959.72507025463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45959.72507025463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45959.72507025463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45959.72507025463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45959.72507025463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45959.72507025463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45959.72507025463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45959.72507025463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45959.72507025463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45959.72507025463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45959.72507025463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45959.72507025463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45959.72507025463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45959.72507025463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45959.72507025463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45959.72507025463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45959.72507025463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45959.72507025463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45959.72507025463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45959.72507025463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45959.72507025463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45959.72507025463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45959.72507025463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45959.72507025463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45959.72507025463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45959.72507025463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45959.72507025463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45959.72507025463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45959.72507025463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45959.72507025463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45959.72507025463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45959.72507025463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45959.72507025463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45959.72507025463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45959.72507025463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45959.72507025463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45959.72507025463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45959.72507025463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45959.72507025463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45959.72507025463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45959.72507025463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45959.72507025463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45959.72507025463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45959.72507025463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45959.72507025463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45959.72507025463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45959.72507025463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45959.72507025463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45959.72507025463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45959.72507025463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45959.72507025463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45959.72507025463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45959.72507025463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45959.72507025463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45959.72507025463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45959.72507025463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45959.72507025463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45959.72507025463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45959.72507025463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45959.72507025463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45959.72507025463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45959.72507025463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45959.72507025463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45959.72507025463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45959.72507025463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45959.72507025463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45959.72507025463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45959.72507025463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45959.72507025463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45959.72507025463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45959.72507025463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45959.72507025463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45959.72507025463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45959.72507025463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45959.72507025463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45959.72507025463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45959.72507025463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45959.72507025463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45959.72507025463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45959.72507025463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45959.72507025463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45959.72507025463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45959.72507025463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45959.72507025463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45959.72507025463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45959.72507025463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45959.72507025463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45959.72507025463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67.893010069441516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33.536192939813191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11.063959143517422</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45959.72507025463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45959.72507025463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45959.72507025463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45959.72507025463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45959.72507025463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45959.72507025463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45959.72507025463</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45959.72507025463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45959.72507025463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45959.72507025463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45959.72507025463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45959.72507025463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45959.72507025463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45959.72507025463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45959.72507025463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45959.72507025463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45959.72507025463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45959.72507025463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45959.72507025463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45959.72507025463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45959.72507025463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45959.72507025463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45959.72507025463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45959.72507025463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45959.72507025463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45959.72507025463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45959.72507025463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45959.72507025463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45959.72507025463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45959.72507025463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45959.72507025463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45959.72507025463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45959.72507025463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45959.72507025463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45959.72507025463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45959.72507025463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45959.72507025463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45959.72507025463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45959.72507025463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45959.72507025463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45959.72507025463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45959.72507025463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45959.72507025463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45959.72507025463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45959.72507025463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45959.72507025463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45959.72507025463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45959.72507025463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45959.72507025463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45959.72507025463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45959.72507025463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45959.72507025463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45959.72507025463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45959.72507025463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45959.72507025463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45959.72507025463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45959.72507025463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45959.72507025463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45959.72507025463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45959.72507025463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45959.72507025463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45959.72507025463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45959.72507025463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45959.72507025463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45959.72507025463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45959.72507025463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45959.72507025463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45959.72507025463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45959.72507025463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45959.72507025463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45959.72507025463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45959.72507025463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45959.72507025463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45959.72507025463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45959.72507025463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45959.72507025463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45959.72507025463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45959.72507025463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45959.72507025463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45959.72507025463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45959.72507025463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45959.72507025463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45959.72507025463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45959.72507025463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45959.72507025463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45959.72507025463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45959.72507025463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45959.72507025463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45959.72507025463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45959.72507025463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45959.72507025463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45959.72507025463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45959.72507025463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45959.72507025463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45959.72507025463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45959.72507025463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45959.72507025463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45959.72507025463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45959.72507025463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45959.72507025463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45959.72507025463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45959.72507025463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45959.72507025463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45959.72507025463</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45959.72507025463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45959.72507025463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45959.72507025463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45959.72507025463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45959.72507025463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45959.72507025463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45959.72507025463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45959.72507025463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45959.72507025463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45959.72507025463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45959.72507025463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45959.72507025463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45959.72507025463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45959.72507025463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45959.72507025463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45959.72507025463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45959.72507025463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45959.72507025463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45959.72507025463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45959.72507025463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45959.72507025463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45959.72507025463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45959.72507025463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45959.72507025463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45959.72507025463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45959.72507025463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45959.72507025463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45959.72507025463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45959.72507025463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45959.72507025463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45959.72507025463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45959.72507025463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45959.72507025463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45959.72507025463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45959.72507025463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45959.72507025463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45959.72507025463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45959.72507025463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45959.72507025463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45959.72507025463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45959.72507025463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45959.72507025463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45959.72507025463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45959.72507025463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45959.72507025463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45959.72507025463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45959.72507025463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45959.72507025463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45959.72507025463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45959.72507025463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45959.72507025463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45959.72507025463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45959.72507025463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45959.72507025463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45959.72507025463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45959.72507025463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45959.72507025463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45959.72507025463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45959.72507025463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45959.72507025463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45959.72507025463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45959.72507025463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45959.72507025463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45959.72507025463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45959.72507025463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45959.72507025463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45959.72507025463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45959.72507025463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45959.72507025463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45959.72507025463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45959.72507025463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45959.72507025463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45959.72507025463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45959.72507025463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45959.72507025463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45959.72507025463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45959.72507025463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45959.72507025463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45959.72507025463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45959.72507025463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45959.72507025463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45959.72507025463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45959.72507025463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45959.72507025463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45959.72507025463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45959.72507025463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45959.72507025463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45959.72507025463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45959.72507025463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45959.72507025463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45959.72507025463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45959.72507025463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45959.72507025463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45959.72507025463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45959.72507025463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45959.72507025463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45959.72507025463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45959.72507025463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45959.72507025463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45959.72507025463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45959.72507025463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45959.72507025463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45959.72507025463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45959.72507025463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45959.72507025463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45959.72507025463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45959.72507025463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45959.72507025463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45959.72507025463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45959.72507025463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45959.72507025463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45959.72507025463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45959.72507025463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45959.72507025463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45959.72507025463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45959.72507025463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45959.72507025463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45959.72507025463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45959.72507025463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45959.72507025463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45959.72507025463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45959.72507025463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45959.72507025463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45959.72507025463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45959.72507025463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45959.72507025463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45959.72507025463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45959.72507025463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45959.72507025463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45959.72507025463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45959.72507025463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45959.72507025463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45959.72507025463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45959.72507025463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45959.72507025463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45959.72507025463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45959.72507025463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45959.72507025463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45959.72507025463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45959.72507025463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45959.72507025463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45959.72507025463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45959.72507025463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45959.72507025463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45959.72507025463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45959.72507025463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45959.72507025463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45959.72507025463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45959.72507025463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45959.72507025463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45959.72507025463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45959.72507025463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45959.72507025463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45959.72507025463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45959.72507025463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45959.72507025463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45959.72507025463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45959.72507025463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45959.72507025463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45959.72507025463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45959.72507025463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45959.72507025463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45959.72507025463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45959.72507025463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45959.72507025463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45959.72507025463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45959.72507025463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45959.72507025463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45959.72507025463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45959.72507025463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45959.72507025463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45959.72507025463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45959.72507025463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45959.72507025463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45959.72507025463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45959.72507025463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45959.72507025463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45959.72507025463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45959.72507025463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45959.72507025463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45959.72507025463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45959.72507025463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45959.72507025463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45959.72507025463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45959.72507025463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45959.72507025463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45959.72507025463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45959.72507025463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45959.72507025463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45959.72507025463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45959.72507025463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45959.72507025463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45959.72507025463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45959.72507025463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45959.72507025463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45959.72507025463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45959.72507025463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45959.72507025463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45959.72507025463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45959.72507025463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45959.72507025463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45959.72507025463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45959.72507025463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45959.72507025463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45959.72507025463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45959.72507025463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45959.72507025463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45959.72507025463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45959.72507025463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45959.72507025463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45959.72507025463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45959.72507025463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45959.72507025463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45959.72507025463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45959.72507025463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45959.72507025463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45959.72507025463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45959.72507025463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45959.72507025463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45959.72507025463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45959.72507025463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45959.72507025463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45959.72507025463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45959.72507025463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45959.72507025463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45959.72507025463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45959.72507025463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45959.72507025463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45959.72507025463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45959.72507025463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45959.72507025463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45959.72507025463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45959.72507025463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45959.72507025463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45959.72507025463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45959.72507025463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45959.72507025463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45959.72507025463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45959.72507025463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45959.72507025463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45959.72507025463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45959.72507025463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45959.72507025463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45959.72507025463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45959.72507025463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45959.72507025463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45959.72507025463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45959.72507025463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45959.72507025463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45959.72507025463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45959.72507025463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45959.72507025463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45959.72507025463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45959.72507025463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45959.72507025463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45959.72507025463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45959.72507025463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45959.72507025463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45959.72507025463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45959.72507025463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45959.72507025463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45959.72507025463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45959.72507025463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45959.72507025463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45959.72507025463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45959.72507025463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45959.72507025463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45959.72507025463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45959.72507025463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45959.72507025463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45959.72507025463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45959.72507025463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45959.72507025463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45959.72507025463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45959.72507025463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45959.72507025463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45959.72507025463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45959.72507025463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45959.72507025463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45959.72507025463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45959.72507025463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45959.72507025463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45959.72507025463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45959.72507025463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45959.72507025463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45959.72507025463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45959.72507025463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45959.72507025463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45959.72507025463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45959.72507025463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45959.72507025463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45959.72507025463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45959.72507025463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45959.72507025463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45959.72507025463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45959.72507025463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45959.72507025463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45959.72507025463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45959.72507025463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45959.72507025463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45959.72507025463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45959.72507025463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45959.72507025463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45959.72507025463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45959.72507025463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45959.72507025463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45959.72507025463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45959.72507025463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45959.72507025463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45959.72507025463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45959.72507025463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45959.72507025463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45959.72507025463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45959.72507025463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45959.72507025463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45959.72507025463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45959.72507025463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45959.72507025463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45959.72507025463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45959.72507025463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45959.72507025463</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2</v>
      </c>
      <c r="D2" s="103" t="s">
        <v>35967</v>
      </c>
      <c r="E2" s="106" t="s">
        <v>39021</v>
      </c>
      <c r="F2" s="107"/>
      <c r="G2" s="77">
        <f ca="1">IFERROR(NOW()-F2,"-")</f>
        <v>45959.72507025463</v>
      </c>
      <c r="H2" s="107">
        <v>45959.565659722219</v>
      </c>
      <c r="I2" s="103" t="str">
        <f>IFERROR(VLOOKUP(D2,DB!A:F,6,0),"")</f>
        <v>SCECO</v>
      </c>
      <c r="J2" s="102" t="str">
        <f>IFERROR(VLOOKUP(D2,DB!A:G,7,0),"")</f>
        <v>Dead</v>
      </c>
      <c r="K2" s="108" t="s">
        <v>39122</v>
      </c>
      <c r="L2" s="109" t="str">
        <f>IFERROR(VLOOKUP(D2,DB!A:I,9,0),"")</f>
        <v>Latis</v>
      </c>
    </row>
    <row r="3" spans="1:16383" ht="31.5" customHeight="1">
      <c r="A3" s="104" t="s">
        <v>39121</v>
      </c>
      <c r="B3" s="103" t="str">
        <f>IFERROR(VLOOKUP(D3,DB!A:K,11,0),"")</f>
        <v>R6</v>
      </c>
      <c r="C3" s="105">
        <v>1</v>
      </c>
      <c r="D3" s="103" t="s">
        <v>35750</v>
      </c>
      <c r="E3" s="106" t="s">
        <v>39021</v>
      </c>
      <c r="F3" s="107"/>
      <c r="G3" s="77">
        <f ca="1">IFERROR(NOW()-F3,"-")</f>
        <v>45959.72507025463</v>
      </c>
      <c r="H3" s="107">
        <v>45959.550497685188</v>
      </c>
      <c r="I3" s="103" t="str">
        <f>IFERROR(VLOOKUP(D3,DB!A:F,6,0),"")</f>
        <v>SCECO</v>
      </c>
      <c r="J3" s="102" t="str">
        <f>IFERROR(VLOOKUP(D3,DB!A:G,7,0),"")</f>
        <v>Vandalized</v>
      </c>
      <c r="K3" s="108" t="s">
        <v>39123</v>
      </c>
      <c r="L3" s="109" t="str">
        <f>IFERROR(VLOOKUP(D3,DB!A:I,9,0),"")</f>
        <v>Latis</v>
      </c>
    </row>
    <row r="4" spans="1:16383" ht="31.5" customHeight="1">
      <c r="A4" s="104" t="s">
        <v>39121</v>
      </c>
      <c r="B4" s="103" t="str">
        <f>IFERROR(VLOOKUP(D4,DB!A:K,11,0),"")</f>
        <v>R6</v>
      </c>
      <c r="C4" s="105">
        <v>1</v>
      </c>
      <c r="D4" s="103" t="s">
        <v>35039</v>
      </c>
      <c r="E4" s="106" t="s">
        <v>39021</v>
      </c>
      <c r="F4" s="107"/>
      <c r="G4" s="77">
        <f ca="1">IFERROR(NOW()-F4,"-")</f>
        <v>45959.72507025463</v>
      </c>
      <c r="H4" s="107">
        <v>45959.551666666666</v>
      </c>
      <c r="I4" s="103" t="str">
        <f>IFERROR(VLOOKUP(D4,DB!A:F,6,0),"")</f>
        <v>SCECO</v>
      </c>
      <c r="J4" s="102" t="str">
        <f>IFERROR(VLOOKUP(D4,DB!A:G,7,0),"")</f>
        <v>Vandalized</v>
      </c>
      <c r="K4" s="108" t="s">
        <v>39124</v>
      </c>
      <c r="L4" s="109" t="str">
        <f>IFERROR(VLOOKUP(D4,DB!A:I,9,0),"")</f>
        <v>Latis</v>
      </c>
    </row>
    <row r="5" spans="1:16383" ht="31.5" customHeight="1">
      <c r="A5" s="104"/>
      <c r="B5" s="103" t="str">
        <f>IFERROR(VLOOKUP(D5,DB!A:K,11,0),"")</f>
        <v/>
      </c>
      <c r="C5" s="105"/>
      <c r="D5" s="103"/>
      <c r="E5" s="106"/>
      <c r="F5" s="107"/>
      <c r="G5" s="77">
        <f ca="1">IFERROR(NOW()-F5,"-")</f>
        <v>45959.72507025463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45959.72507025463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45959.72507025463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45959.72507025463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45959.72507025463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45959.72507025463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45959.72507025463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45959.72507025463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45959.72507025463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45959.72507025463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45959.72507025463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45959.72507025463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45959.72507025463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45959.72507025463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45959.72507025463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45959.72507025463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45959.72507025463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45959.72507025463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45959.72507025463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45959.72507025463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45959.72507025463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45959.72507025463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45959.72507025463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45959.72507025463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45959.72507025463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45959.72507025463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45959.72507025463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45959.72507025463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45959.72507025463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45959.72507025463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45959.72507025463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45959.72507025463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45959.72507025463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45959.72507025463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45959.72507025463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45959.72507025463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45959.72507025463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45959.72507025463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45959.72507025463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45959.72507025463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45959.72507025463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45959.72507025463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45959.72507025463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45959.72507025463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45959.72507025463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45959.72507025463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45959.72507025463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45959.72507025463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45959.72507025463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45959.72507025463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45959.72507025463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45959.72507025463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45959.72507025463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45959.72507025463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45959.72507025463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45959.72507025463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45959.72507025463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45959.72507025463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45959.72507025463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45959.72507025463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45959.72507025463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45959.72507025463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45959.72507025463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45959.72507025463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45959.72507025463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45959.72507025463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45959.72507025463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45959.72507025463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45959.72507025463</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2025-10-29T14:24:21Z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