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87" documentId="120_S{2AC9BD13-BADA-5192-A53E-5A8FF88502F6}" xr6:coauthVersionLast="47" xr6:coauthVersionMax="47" xr10:uidLastSave="{5B8171F2-61B4-46A2-9E1A-CED012D492D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<sst xmlns="http://schemas.openxmlformats.org/spreadsheetml/2006/main" count="180279" uniqueCount="39125">
  <si>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</si>
  <si>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</si>
  <si>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</si>
  <si>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</si>
  <si>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</si>
  <si>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</si>
  <si>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</si>
  <si>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</si>
  <si>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</si>
  <si>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</si>
  <si>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</si>
  <si>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</si>
  <si>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</si>
  <si>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</si>
  <si>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</si>
  <si>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</si>
  <si>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</si>
  <si>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</si>
  <si>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</si>
  <si>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</si>
  <si>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</si>
  <si>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</si>
  <si>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</si>
  <si>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</si>
  <si>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</si>
  <si>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</si>
  <si>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</si>
  <si>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</si>
  <si>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</si>
  <si>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</si>
  <si>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</si>
  <si>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</si>
  <si>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</si>
  <si>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</si>
  <si>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</si>
  <si>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</si>
  <si>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</si>
  <si>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</si>
  <si>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</si>
  <si>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</si>
  <si>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</si>
  <si>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</si>
  <si>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</si>
  <si>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</si>
  <si>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</si>
  <si>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</si>
  <si>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</si>
  <si>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</si>
  <si>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</si>
  <si>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</si>
  <si>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</si>
  <si>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</si>
  <si>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</si>
  <si>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</si>
  <si>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</si>
  <si>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</si>
  <si>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</si>
  <si>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</si>
  <si>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</si>
  <si>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</si>
  <si>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</si>
  <si>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</si>
  <si>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</si>
  <si>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</si>
  <si>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</si>
  <si>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</si>
  <si>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</si>
  <si>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</si>
  <si>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</si>
  <si>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</si>
  <si>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</si>
  <si>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</si>
  <si>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</si>
  <si>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</si>
  <si>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</si>
  <si>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</si>
  <si>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</si>
  <si>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</si>
  <si>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</si>
  <si>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</si>
  <si>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</si>
  <si>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</si>
  <si>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</si>
  <si>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</si>
  <si>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</si>
  <si>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</si>
  <si>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</si>
  <si>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</si>
  <si>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</si>
  <si>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</si>
  <si>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</si>
  <si>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</si>
  <si>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</si>
  <si>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</si>
  <si>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</si>
  <si>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</si>
  <si>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</si>
  <si>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</si>
  <si>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</si>
  <si>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</si>
  <si>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</si>
  <si>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</si>
  <si>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</si>
  <si>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</si>
  <si>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</si>
  <si>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</si>
  <si>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</si>
  <si>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</si>
  <si>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</si>
  <si>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</si>
  <si>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</si>
  <si>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</si>
  <si>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</si>
  <si>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</si>
  <si>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</si>
  <si>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</si>
  <si>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</si>
  <si>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</si>
  <si>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</si>
  <si>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</si>
  <si>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</si>
  <si>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</si>
  <si>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</si>
  <si>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</si>
  <si>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</si>
  <si>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</si>
  <si>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</si>
  <si>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</si>
  <si>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</si>
  <si>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</si>
  <si>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</si>
  <si>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</si>
  <si>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</si>
  <si>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</si>
  <si>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</si>
  <si>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</si>
  <si>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</si>
  <si>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</si>
  <si>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</si>
  <si>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</si>
  <si>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</si>
  <si>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</si>
  <si>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</si>
  <si>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</si>
  <si>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</si>
  <si>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</si>
  <si>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</si>
  <si>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</si>
  <si>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</si>
  <si>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</si>
  <si>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</si>
  <si>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</si>
  <si>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</si>
  <si>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</si>
  <si>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</si>
  <si>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</si>
  <si>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</si>
  <si>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</si>
  <si>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</si>
  <si>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</si>
  <si>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</si>
  <si>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</si>
  <si>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</si>
  <si>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</si>
  <si>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</si>
  <si>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</si>
  <si>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</si>
  <si>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</si>
  <si>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</si>
  <si>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</si>
  <si>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</si>
  <si>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</si>
  <si>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</si>
  <si>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</si>
  <si>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</si>
  <si>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</si>
  <si>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</si>
  <si>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</si>
  <si>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</si>
  <si>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</si>
  <si>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</si>
  <si>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</si>
  <si>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</si>
  <si>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</si>
  <si>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</si>
  <si>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</si>
  <si>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</si>
  <si>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</si>
  <si>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</si>
  <si>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</si>
  <si>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</si>
  <si>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</si>
  <si>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</si>
  <si>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</si>
  <si>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</si>
  <si>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</si>
  <si>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</si>
  <si>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</si>
  <si>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</si>
  <si>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</si>
  <si>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</si>
  <si>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</si>
  <si>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</si>
  <si>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</si>
  <si>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</si>
  <si>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</si>
  <si>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</si>
  <si>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</si>
  <si>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</si>
  <si>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</si>
  <si>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</si>
  <si>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</si>
  <si>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</si>
  <si>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</si>
  <si>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</si>
  <si>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</si>
  <si>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</si>
  <si>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</si>
  <si>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</si>
  <si>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</si>
  <si>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</si>
  <si>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</si>
  <si>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</si>
  <si>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</si>
  <si>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</si>
  <si>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</si>
  <si>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</si>
  <si>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</si>
  <si>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</si>
  <si>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</si>
  <si>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</si>
  <si>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</si>
  <si>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</si>
  <si>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</si>
  <si>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</si>
  <si>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</si>
  <si>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</si>
  <si>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</si>
  <si>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</si>
  <si>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</si>
  <si>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</si>
  <si>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</si>
  <si>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</si>
  <si>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</si>
  <si>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</si>
  <si>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</si>
  <si>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</si>
  <si>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</si>
  <si>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</si>
  <si>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</si>
  <si>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</si>
  <si>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</si>
  <si>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</si>
  <si>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</si>
  <si>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</si>
  <si>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</si>
  <si>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</si>
  <si>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</si>
  <si>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</si>
  <si>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</si>
  <si>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</si>
  <si>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</si>
  <si>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</si>
  <si>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</si>
  <si>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</si>
  <si>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</si>
  <si>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</si>
  <si>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</si>
  <si>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</si>
  <si>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</si>
  <si>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</si>
  <si>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</si>
  <si>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</si>
  <si>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</si>
  <si>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</si>
  <si>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</si>
  <si>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</si>
  <si>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</si>
  <si>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</si>
  <si>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</si>
  <si>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</si>
  <si>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</si>
  <si>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</si>
  <si>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</si>
  <si>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</si>
  <si>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</si>
  <si>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</si>
  <si>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</si>
  <si>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</si>
  <si>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</si>
  <si>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</si>
  <si>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</si>
  <si>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</si>
  <si>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</si>
  <si>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</si>
  <si>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</si>
  <si>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</si>
  <si>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</si>
  <si>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</si>
  <si>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</si>
  <si>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</si>
  <si>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</si>
  <si>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</si>
  <si>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</si>
  <si>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</si>
  <si>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</si>
  <si>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</si>
  <si>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</si>
  <si>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</si>
  <si>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</si>
  <si>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</si>
  <si>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</si>
  <si>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</si>
  <si>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</si>
  <si>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</si>
  <si>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</si>
  <si>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</si>
  <si>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</si>
  <si>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</si>
  <si>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</si>
  <si>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</si>
  <si>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</si>
  <si>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</si>
  <si>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</si>
  <si>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</si>
  <si>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</si>
  <si>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</si>
  <si>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</si>
  <si>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</si>
  <si>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</si>
  <si>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</si>
  <si>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</si>
  <si>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</si>
  <si>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</si>
  <si>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</si>
  <si>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</si>
  <si>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</si>
  <si>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</si>
  <si>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</si>
  <si>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</si>
  <si>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</si>
  <si>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</si>
  <si>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</si>
  <si>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</si>
  <si>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</si>
  <si>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</si>
  <si>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</si>
  <si>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</si>
  <si>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</si>
  <si>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</si>
  <si>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</si>
  <si>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</si>
  <si>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</si>
  <si>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</si>
  <si>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</si>
  <si>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</si>
  <si>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</si>
  <si>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</si>
  <si>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</si>
  <si>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</si>
  <si>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</si>
  <si>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</si>
  <si>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</si>
  <si>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</si>
  <si>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</si>
  <si>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</si>
  <si>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</si>
  <si>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</si>
  <si>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</si>
  <si>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</si>
  <si>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</si>
  <si>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</si>
  <si>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</si>
  <si>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</si>
  <si>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</si>
  <si>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</si>
  <si>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</si>
  <si>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</si>
  <si>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</si>
  <si>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</si>
  <si>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</si>
  <si>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</si>
  <si>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</si>
  <si>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</si>
  <si>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</si>
  <si>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</si>
  <si>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</si>
  <si>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</si>
  <si>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</si>
  <si>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</si>
  <si>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</si>
  <si>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</si>
  <si>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</si>
  <si>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</si>
  <si>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</si>
  <si>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</si>
  <si>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</si>
  <si>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</si>
  <si>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</si>
  <si>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</si>
  <si>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</si>
  <si>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</si>
  <si>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</si>
  <si>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</si>
  <si>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</si>
  <si>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</si>
  <si>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</si>
  <si>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</si>
  <si>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</si>
  <si>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</si>
  <si>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</si>
  <si>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</si>
  <si>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</si>
  <si>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</si>
  <si>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</si>
  <si>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</si>
  <si>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</si>
  <si>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</si>
  <si>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</si>
  <si>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</si>
  <si>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</si>
  <si>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</si>
  <si>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</si>
  <si>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</si>
  <si>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</si>
  <si>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</si>
  <si>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</si>
  <si>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</si>
  <si>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</si>
  <si>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</si>
  <si>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</si>
  <si>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</si>
  <si>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</si>
  <si>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</si>
  <si>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</si>
  <si>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</si>
  <si>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</si>
  <si>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</si>
  <si>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</si>
  <si>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</si>
  <si>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</si>
  <si>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</si>
  <si>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</si>
  <si>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</si>
  <si>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</si>
  <si>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</si>
  <si>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</si>
  <si>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</si>
  <si>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</si>
  <si>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</si>
  <si>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</si>
  <si>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</si>
  <si>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</si>
  <si>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</si>
  <si>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</si>
  <si>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</si>
  <si>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</si>
  <si>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</si>
  <si>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</si>
  <si>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</si>
  <si>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</si>
  <si>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</si>
  <si>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</si>
  <si>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</si>
  <si>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</si>
  <si>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</si>
  <si>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</si>
  <si>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</si>
  <si>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</si>
  <si>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</si>
  <si>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</si>
  <si>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</si>
  <si>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</si>
  <si>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</si>
  <si>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</si>
  <si>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</si>
  <si>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</si>
  <si>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</si>
  <si>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</si>
  <si>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</si>
  <si>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</si>
  <si>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</si>
  <si>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</si>
  <si>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</si>
  <si>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</si>
  <si>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</si>
  <si>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</si>
  <si>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</si>
  <si>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</si>
  <si>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</si>
  <si>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</si>
  <si>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</si>
  <si>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</si>
  <si>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</si>
  <si>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</si>
  <si>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</si>
  <si>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</si>
  <si>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</si>
  <si>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</si>
  <si>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</si>
  <si>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</si>
  <si>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</si>
  <si>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</si>
  <si>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</si>
  <si>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</si>
  <si>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</si>
  <si>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</si>
  <si>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</si>
  <si>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</si>
  <si>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</si>
  <si>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</si>
  <si>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</si>
  <si>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</si>
  <si>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</si>
  <si>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</si>
  <si>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</si>
  <si>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</si>
  <si>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</si>
  <si>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</si>
  <si>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</si>
  <si>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</si>
  <si>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</si>
  <si>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</si>
  <si>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</si>
  <si>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</si>
  <si>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</si>
  <si>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</si>
  <si>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</si>
  <si>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</si>
  <si>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</si>
  <si>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</si>
  <si>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</si>
  <si>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</si>
  <si>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</si>
  <si>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</si>
  <si>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</si>
  <si>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</si>
  <si>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</si>
  <si>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</si>
  <si>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</si>
  <si>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</si>
  <si>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</si>
  <si>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</si>
  <si>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</si>
  <si>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</si>
  <si>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</si>
  <si>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</si>
  <si>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</si>
  <si>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</si>
  <si>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</si>
  <si>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</si>
  <si>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</si>
  <si>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</si>
  <si>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</si>
  <si>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</si>
  <si>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</si>
  <si>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</si>
  <si>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</si>
  <si>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</si>
  <si>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</si>
  <si>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</si>
  <si>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</si>
  <si>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</si>
  <si>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</si>
  <si>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</si>
  <si>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</si>
  <si>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</si>
  <si>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</si>
  <si>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</si>
  <si>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</si>
  <si>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</si>
  <si>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</si>
  <si>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</si>
  <si>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</si>
  <si>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</si>
  <si>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</si>
  <si>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</si>
  <si>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</si>
  <si>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</si>
  <si>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</si>
  <si>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</si>
  <si>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</si>
  <si>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</si>
  <si>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</si>
  <si>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</si>
  <si>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</si>
  <si>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</si>
  <si>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</si>
  <si>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</si>
  <si>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</si>
  <si>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</si>
  <si>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</si>
  <si>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</si>
  <si>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</si>
  <si>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</si>
  <si>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</si>
  <si>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</si>
  <si>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</si>
  <si>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</si>
  <si>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</si>
  <si>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</si>
  <si>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</si>
  <si>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</si>
  <si>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</si>
  <si>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</si>
  <si>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</si>
  <si>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</si>
  <si>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</si>
  <si>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</si>
  <si>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</si>
  <si>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</si>
  <si>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</si>
  <si>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</si>
  <si>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</si>
  <si>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</si>
  <si>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</si>
  <si>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</si>
  <si>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</si>
  <si>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</si>
  <si>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</si>
  <si>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</si>
  <si>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</si>
  <si>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</si>
  <si>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</si>
  <si>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</si>
  <si>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</si>
  <si>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</si>
  <si>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</si>
  <si>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</si>
  <si>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</si>
  <si>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</si>
  <si>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</si>
  <si>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</si>
  <si>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</si>
  <si>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</si>
  <si>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</si>
  <si>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</si>
  <si>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</si>
  <si>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</si>
  <si>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</si>
  <si>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</si>
  <si>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</si>
  <si>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</si>
  <si>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</si>
  <si>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</si>
  <si>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</si>
  <si>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</si>
  <si>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</si>
  <si>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</si>
  <si>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</si>
  <si>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</si>
  <si>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</si>
  <si>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</si>
  <si>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</si>
  <si>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</si>
  <si>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</si>
  <si>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</si>
  <si>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</si>
  <si>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</si>
  <si>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</si>
  <si>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</si>
  <si>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</si>
  <si>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</si>
  <si>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</si>
  <si>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</si>
  <si>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</si>
  <si>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</si>
  <si>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</si>
  <si>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</si>
  <si>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</si>
  <si>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</si>
  <si>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</si>
  <si>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</si>
  <si>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</si>
  <si>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</si>
  <si>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</si>
  <si>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</si>
  <si>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</si>
  <si>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</si>
  <si>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</si>
  <si>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</si>
  <si>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</si>
  <si>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</si>
  <si>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</si>
  <si>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</si>
  <si>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</si>
  <si>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</si>
  <si>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</si>
  <si>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</si>
  <si>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</si>
  <si>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</si>
  <si>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</si>
  <si>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</si>
  <si>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</si>
  <si>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</si>
  <si>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</si>
  <si>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</si>
  <si>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</si>
  <si>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</si>
  <si>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</si>
  <si>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</si>
  <si>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</si>
  <si>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</si>
  <si>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</si>
  <si>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</si>
  <si>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</si>
  <si>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</si>
  <si>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</si>
  <si>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</si>
  <si>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</si>
  <si>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</si>
  <si>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</si>
  <si>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</si>
  <si>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</si>
  <si>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</si>
  <si>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</si>
  <si>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</si>
  <si>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</si>
  <si>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</si>
  <si>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</si>
  <si>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</si>
  <si>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</si>
  <si>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</si>
  <si>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</si>
  <si>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</si>
  <si>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</si>
  <si>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</si>
  <si>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</si>
  <si>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</si>
  <si>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</si>
  <si>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</si>
  <si>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</si>
  <si>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</si>
  <si>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</si>
  <si>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</si>
  <si>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</si>
  <si>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</si>
  <si>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</si>
  <si>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</si>
  <si>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</si>
  <si>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</si>
  <si>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</si>
  <si>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</si>
  <si>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</si>
  <si>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</si>
  <si>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</si>
  <si>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</si>
  <si>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</si>
  <si>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</si>
  <si>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</si>
  <si>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</si>
  <si>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</si>
  <si>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</si>
  <si>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</si>
  <si>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</si>
  <si>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</si>
  <si>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</si>
  <si>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</si>
  <si>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</si>
  <si>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</si>
  <si>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</si>
  <si>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</si>
  <si>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</si>
  <si>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</si>
  <si>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</si>
  <si>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</si>
  <si>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</si>
  <si>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</si>
  <si>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</si>
  <si>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</si>
  <si>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</si>
  <si>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</si>
  <si>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</si>
  <si>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</si>
  <si>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</si>
  <si>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</si>
  <si>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</si>
  <si>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</si>
  <si>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</si>
  <si>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</si>
  <si>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</si>
  <si>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</si>
  <si>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</si>
  <si>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</si>
  <si>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</si>
  <si>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</si>
  <si>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</si>
  <si>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</si>
  <si>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</si>
  <si>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</si>
  <si>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</si>
  <si>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</si>
  <si>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</si>
  <si>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</si>
  <si>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</si>
  <si>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</si>
  <si>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</si>
  <si>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</si>
  <si>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</si>
  <si>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</si>
  <si>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</si>
  <si>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</si>
  <si>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</si>
  <si>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</si>
  <si>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</si>
  <si>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</si>
  <si>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</si>
  <si>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</si>
  <si>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</si>
  <si>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</si>
  <si>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</si>
  <si>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</si>
  <si>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</si>
  <si>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</si>
  <si>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</si>
  <si>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</si>
  <si>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</si>
  <si>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</si>
  <si>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</si>
  <si>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</si>
  <si>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</si>
  <si>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</si>
  <si>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</si>
  <si>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</si>
  <si>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</si>
  <si>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</si>
  <si>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</si>
  <si>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</si>
  <si>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</si>
  <si>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</si>
  <si>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</si>
  <si>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</si>
  <si>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</si>
  <si>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</si>
  <si>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</si>
  <si>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</si>
  <si>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</si>
  <si>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</si>
  <si>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</si>
  <si>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</si>
  <si>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</si>
  <si>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</si>
  <si>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</si>
  <si>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</si>
  <si>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</si>
  <si>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</si>
  <si>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</si>
  <si>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</si>
  <si>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</si>
  <si>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</si>
  <si>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</si>
  <si>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</si>
  <si>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</si>
  <si>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</si>
  <si>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</si>
  <si>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</si>
  <si>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</si>
  <si>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</si>
  <si>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</si>
  <si>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</si>
  <si>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</si>
  <si>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</si>
  <si>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</si>
  <si>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</si>
  <si>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</si>
  <si>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</si>
  <si>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</si>
  <si>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</si>
  <si>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</si>
  <si>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</si>
  <si>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</si>
  <si>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</si>
  <si>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</si>
  <si>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</si>
  <si>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</si>
  <si>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</si>
  <si>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</si>
  <si>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</si>
  <si>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</si>
  <si>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</si>
  <si>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</si>
  <si>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</si>
  <si>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</si>
  <si>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</si>
  <si>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</si>
  <si>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</si>
  <si>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</si>
  <si>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</si>
  <si>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</si>
  <si>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</si>
  <si>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</si>
  <si>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</si>
  <si>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</si>
  <si>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</si>
  <si>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</si>
  <si>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</si>
  <si>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</si>
  <si>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</si>
  <si>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</si>
  <si>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</si>
  <si>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</si>
  <si>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</si>
  <si>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</si>
  <si>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</si>
  <si>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</si>
  <si>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</si>
  <si>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</si>
  <si>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</si>
  <si>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</si>
  <si>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</si>
  <si>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</si>
  <si>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</si>
  <si>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</si>
  <si>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</si>
  <si>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</si>
  <si>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</si>
  <si>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</si>
  <si>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</si>
  <si>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</si>
  <si>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</si>
  <si>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</si>
  <si>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</si>
  <si>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</si>
  <si>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</si>
  <si>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</si>
  <si>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</si>
  <si>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</si>
  <si>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</si>
  <si>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</si>
  <si>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</si>
  <si>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</si>
  <si>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</si>
  <si>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</si>
  <si>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</si>
  <si>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</si>
  <si>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</si>
  <si>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</si>
  <si>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</si>
  <si>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</si>
  <si>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</si>
  <si>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</si>
  <si>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</si>
  <si>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</si>
  <si>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</si>
  <si>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</si>
  <si>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</si>
  <si>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</si>
  <si>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</si>
  <si>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</si>
  <si>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</si>
  <si>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</si>
  <si>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</si>
  <si>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</si>
  <si>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</si>
  <si>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</si>
  <si>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</si>
  <si>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</si>
  <si>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</si>
  <si>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</si>
  <si>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</si>
  <si>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</si>
  <si>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</si>
  <si>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</si>
  <si>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</si>
  <si>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</si>
  <si>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</si>
  <si>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</si>
  <si>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</si>
  <si>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</si>
  <si>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</si>
  <si>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</si>
  <si>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</si>
  <si>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</si>
  <si>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</si>
  <si>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</si>
  <si>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</si>
  <si>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</si>
  <si>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</si>
  <si>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</si>
  <si>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</si>
  <si>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</si>
  <si>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</si>
  <si>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</si>
  <si>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</si>
  <si>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</si>
  <si>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</si>
  <si>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</si>
  <si>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</si>
  <si>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</si>
  <si>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</si>
  <si>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</si>
  <si>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</si>
  <si>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</si>
  <si>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</si>
  <si>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</si>
  <si>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</si>
  <si>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</si>
  <si>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</si>
  <si>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</si>
  <si>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</si>
  <si>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</si>
  <si>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</si>
  <si>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</si>
  <si>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</si>
  <si>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</si>
  <si>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</si>
  <si>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</si>
  <si>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</si>
  <si>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</si>
  <si>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</si>
  <si>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</si>
  <si>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</si>
  <si>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</si>
  <si>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</si>
  <si>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</si>
  <si>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</si>
  <si>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</si>
  <si>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</si>
  <si>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</si>
  <si>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</si>
  <si>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</si>
  <si>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</si>
  <si>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</si>
  <si>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</si>
  <si>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</si>
  <si>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</si>
  <si>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</si>
  <si>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</si>
  <si>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</si>
  <si>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</si>
  <si>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</si>
  <si>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</si>
  <si>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</si>
  <si>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</si>
  <si>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</si>
  <si>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</si>
  <si>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</si>
  <si>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</si>
  <si>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</si>
  <si>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</si>
  <si>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</si>
  <si>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</si>
  <si>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</si>
  <si>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</si>
  <si>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</si>
  <si>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</si>
  <si>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</si>
  <si>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</si>
  <si>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</si>
  <si>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</si>
  <si>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</si>
  <si>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</si>
  <si>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</si>
  <si>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</si>
  <si>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</si>
  <si>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</si>
  <si>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</si>
  <si>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</si>
  <si>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</si>
  <si>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</si>
  <si>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</si>
  <si>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</si>
  <si>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</si>
  <si>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</si>
  <si>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</si>
  <si>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</si>
  <si>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</si>
  <si>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</si>
  <si>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</si>
  <si>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</si>
  <si>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</si>
  <si>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</si>
  <si>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</si>
  <si>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</si>
  <si>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</si>
  <si>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</si>
  <si>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</si>
  <si>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</si>
  <si>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</si>
  <si>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</si>
  <si>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</si>
  <si>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</si>
  <si>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</si>
  <si>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</si>
  <si>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</si>
  <si>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</si>
  <si>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</si>
  <si>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</si>
  <si>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</si>
  <si>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</si>
  <si>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</si>
  <si>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</si>
  <si>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</si>
  <si>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</si>
  <si>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</si>
  <si>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</si>
  <si>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</si>
  <si>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</si>
  <si>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</si>
  <si>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</si>
  <si>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</si>
  <si>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</si>
  <si>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</si>
  <si>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</si>
  <si>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</si>
  <si>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</si>
  <si>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</si>
  <si>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</si>
  <si>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</si>
  <si>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</si>
  <si>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</si>
  <si>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</si>
  <si>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</si>
  <si>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</si>
  <si>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</si>
  <si>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</si>
  <si>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</si>
  <si>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</si>
  <si>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</si>
  <si>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</si>
  <si>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</si>
  <si>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</si>
  <si>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</si>
  <si>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</si>
  <si>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</si>
  <si>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</si>
  <si>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</si>
  <si>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</si>
  <si>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</si>
  <si>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</si>
  <si>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</si>
  <si>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</si>
  <si>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</si>
  <si>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</si>
  <si>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</si>
  <si>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</si>
  <si>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</si>
  <si>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</si>
  <si>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</si>
  <si>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</si>
  <si>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</si>
  <si>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</si>
  <si>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</si>
  <si>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</si>
  <si>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</si>
  <si>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</si>
  <si>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</si>
  <si>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</si>
  <si>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</si>
  <si>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</si>
  <si>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</si>
  <si>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</si>
  <si>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</si>
  <si>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</si>
  <si>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</si>
  <si>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</si>
  <si>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</si>
  <si>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</si>
  <si>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</si>
  <si>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</si>
  <si>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</si>
  <si>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</si>
  <si>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</si>
  <si>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</si>
  <si>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</si>
  <si>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</si>
  <si>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</si>
  <si>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</si>
  <si>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</si>
  <si>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</si>
  <si>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</si>
  <si>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</si>
  <si>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</si>
  <si>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</si>
  <si>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</si>
  <si>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</si>
  <si>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</si>
  <si>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</si>
  <si>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</si>
  <si>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</si>
  <si>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</si>
  <si>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</si>
  <si>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</si>
  <si>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</si>
  <si>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</si>
  <si>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</si>
  <si>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</si>
  <si>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</si>
  <si>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</si>
  <si>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</si>
  <si>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</si>
  <si>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</si>
  <si>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</si>
  <si>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</si>
  <si>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</si>
  <si>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</si>
  <si>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</si>
  <si>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</si>
  <si>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</si>
  <si>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</si>
  <si>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</si>
  <si>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</si>
  <si>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</si>
  <si>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</si>
  <si>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</si>
  <si>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</si>
  <si>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</si>
  <si>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</si>
  <si>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</si>
  <si>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</si>
  <si>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</si>
  <si>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</si>
  <si>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</si>
  <si>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</si>
  <si>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</si>
  <si>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</si>
  <si>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</si>
  <si>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</si>
  <si>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</si>
  <si>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</si>
  <si>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</si>
  <si>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</si>
  <si>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</si>
  <si>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</si>
  <si>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</si>
  <si>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</si>
  <si>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</si>
  <si>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</si>
  <si>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</si>
  <si>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</si>
  <si>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</si>
  <si>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</si>
  <si>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</si>
  <si>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</si>
  <si>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</si>
  <si>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</si>
  <si>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</si>
  <si>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</si>
  <si>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</si>
  <si>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</si>
  <si>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</si>
  <si>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</si>
  <si>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</si>
  <si>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</si>
  <si>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</si>
  <si>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</si>
  <si>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</si>
  <si>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</si>
  <si>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</si>
  <si>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</si>
  <si>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</si>
  <si>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</si>
  <si>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</si>
  <si>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</si>
  <si>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</si>
  <si>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</si>
  <si>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</si>
  <si>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</si>
  <si>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</si>
  <si>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</si>
  <si>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</si>
  <si>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</si>
  <si>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</si>
  <si>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</si>
  <si>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</si>
  <si>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</si>
  <si>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</si>
  <si>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</si>
  <si>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</si>
  <si>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</si>
  <si>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</si>
  <si>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</si>
  <si>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</si>
  <si>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</si>
  <si>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</si>
  <si>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</si>
  <si>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</si>
  <si>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</si>
  <si>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</si>
  <si>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</si>
  <si>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</si>
  <si>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</si>
  <si>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</si>
  <si>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</si>
  <si>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</si>
  <si>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</si>
  <si>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</si>
  <si>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</si>
  <si>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</si>
  <si>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</si>
  <si>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</si>
  <si>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</si>
  <si>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</si>
  <si>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</si>
  <si>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</si>
  <si>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</si>
  <si>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</si>
  <si>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</si>
  <si>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</si>
  <si>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</si>
  <si>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</si>
  <si>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</si>
  <si>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</si>
  <si>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</si>
  <si>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</si>
  <si>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</si>
  <si>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</si>
  <si>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</si>
  <si>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</si>
  <si>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</si>
  <si>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</si>
  <si>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</si>
  <si>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</si>
  <si>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</si>
  <si>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</si>
  <si>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</si>
  <si>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</si>
  <si>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</si>
  <si>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</si>
  <si>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</si>
  <si>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</si>
  <si>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</si>
  <si>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</si>
  <si>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</si>
  <si>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</si>
  <si>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</si>
  <si>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</si>
  <si>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</si>
  <si>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</si>
  <si>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</si>
  <si>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</si>
  <si>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</si>
  <si>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</si>
  <si>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</si>
  <si>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</si>
  <si>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</si>
  <si>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</si>
  <si>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</si>
  <si>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</si>
  <si>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</si>
  <si>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</si>
  <si>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</si>
  <si>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</si>
  <si>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</si>
  <si>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</si>
  <si>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</si>
  <si>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</si>
  <si>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</si>
  <si>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</si>
  <si>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</si>
  <si>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</si>
  <si>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</si>
  <si>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</si>
  <si>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</si>
  <si>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</si>
  <si>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</si>
  <si>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</si>
  <si>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</si>
  <si>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</si>
  <si>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</si>
  <si>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</si>
  <si>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</si>
  <si>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</si>
  <si>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</si>
  <si>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</si>
  <si>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</si>
  <si>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</si>
  <si>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</si>
  <si>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</si>
  <si>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</si>
  <si>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</si>
  <si>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</si>
  <si>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</si>
  <si>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</si>
  <si>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</si>
  <si>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</si>
  <si>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</si>
  <si>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</si>
  <si>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</si>
  <si>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</si>
  <si>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</si>
  <si>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</si>
  <si>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</si>
  <si>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</si>
  <si>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</si>
  <si>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</si>
  <si>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</si>
  <si>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</si>
  <si>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</si>
  <si>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</si>
  <si>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</si>
  <si>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</si>
  <si>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</si>
  <si>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</si>
  <si>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</si>
  <si>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</si>
  <si>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</si>
  <si>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</si>
  <si>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</si>
  <si>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</si>
  <si>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</si>
  <si>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</si>
  <si>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</si>
  <si>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</si>
  <si>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</si>
  <si>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</si>
  <si>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</si>
  <si>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</si>
  <si>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</si>
  <si>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</si>
  <si>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</si>
  <si>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</si>
  <si>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</si>
  <si>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</si>
  <si>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</si>
  <si>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</si>
  <si>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</si>
  <si>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</si>
  <si>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</si>
  <si>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</si>
  <si>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</si>
  <si>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</si>
  <si>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</si>
  <si>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</si>
  <si>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</si>
  <si>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</si>
  <si>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</si>
  <si>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</si>
  <si>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</si>
  <si>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</si>
  <si>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</si>
  <si>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</si>
  <si>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</si>
  <si>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</si>
  <si>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</si>
  <si>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</si>
  <si>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</si>
  <si>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</si>
  <si>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</si>
  <si>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</si>
  <si>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</si>
  <si>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</si>
  <si>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</si>
  <si>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</si>
  <si>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</si>
  <si>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</si>
  <si>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</si>
  <si>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</si>
  <si>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</si>
  <si>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</si>
  <si>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</si>
  <si>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</si>
  <si>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</si>
  <si>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</si>
  <si>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</si>
  <si>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</si>
  <si>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</si>
  <si>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</si>
  <si>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</si>
  <si>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</si>
  <si>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</si>
  <si>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</si>
  <si>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</si>
  <si>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</si>
  <si>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</si>
  <si>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</si>
  <si>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</si>
  <si>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</si>
  <si>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</si>
  <si>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</si>
  <si>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</si>
  <si>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</si>
  <si>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</si>
  <si>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</si>
  <si>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</si>
  <si>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</si>
  <si>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</si>
  <si>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</si>
  <si>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</si>
  <si>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</si>
  <si>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</si>
  <si>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</si>
  <si>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</si>
  <si>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</si>
  <si>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</si>
  <si>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</si>
  <si>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</si>
  <si>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</si>
  <si>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</si>
  <si>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</si>
  <si>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</si>
  <si>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</si>
  <si>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</si>
  <si>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</si>
  <si>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</si>
  <si>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</si>
  <si>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</si>
  <si>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</si>
  <si>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</si>
  <si>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</si>
  <si>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</si>
  <si>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</si>
  <si>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</si>
  <si>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</si>
  <si>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</si>
  <si>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</si>
  <si>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</si>
  <si>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</si>
  <si>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</si>
  <si>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</si>
  <si>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</si>
  <si>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</si>
  <si>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</si>
  <si>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</si>
  <si>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</si>
  <si>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</si>
  <si>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</si>
  <si>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</si>
  <si>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</si>
  <si>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</si>
  <si>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</si>
  <si>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</si>
  <si>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</si>
  <si>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</si>
  <si>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</si>
  <si>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</si>
  <si>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</si>
  <si>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</si>
  <si>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</si>
  <si>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</si>
  <si>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</si>
  <si>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</si>
  <si>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</si>
  <si>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</si>
  <si>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</si>
  <si>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</si>
  <si>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</si>
  <si>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</si>
  <si>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</si>
  <si>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</si>
  <si>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</si>
  <si>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</si>
  <si>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</si>
  <si>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</si>
  <si>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</si>
  <si>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</si>
  <si>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</si>
  <si>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</si>
  <si>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</si>
  <si>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</si>
  <si>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</si>
  <si>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</si>
  <si>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</si>
  <si>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</si>
  <si>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</si>
  <si>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</si>
  <si>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</si>
  <si>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</si>
  <si>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</si>
  <si>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</si>
  <si>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</si>
  <si>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</si>
  <si>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</si>
  <si>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</si>
  <si>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</si>
  <si>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</si>
  <si>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</si>
  <si>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</si>
  <si>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</si>
  <si>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</si>
  <si>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</si>
  <si>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</si>
  <si>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</si>
  <si>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</si>
  <si>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</si>
  <si>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</si>
  <si>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</si>
  <si>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</si>
  <si>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</si>
  <si>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</si>
  <si>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</si>
  <si>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</si>
  <si>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</si>
  <si>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</si>
  <si>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</si>
  <si>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</si>
  <si>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</si>
  <si>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</si>
  <si>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</si>
  <si>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</si>
  <si>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</si>
  <si>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</si>
  <si>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</si>
  <si>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</si>
  <si>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</si>
  <si>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</si>
  <si>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</si>
  <si>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</si>
  <si>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</si>
  <si>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</si>
  <si>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</si>
  <si>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</si>
  <si>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</si>
  <si>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</si>
  <si>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</si>
  <si>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</si>
  <si>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</si>
  <si>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</si>
  <si>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</si>
  <si>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</si>
  <si>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</si>
  <si>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</si>
  <si>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</si>
  <si>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</si>
  <si>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</si>
  <si>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</si>
  <si>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</si>
  <si>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</si>
  <si>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</si>
  <si>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</si>
  <si>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</si>
  <si>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</si>
  <si>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</si>
  <si>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</si>
  <si>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</si>
  <si>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</si>
  <si>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</si>
  <si>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</si>
  <si>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</si>
  <si>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</si>
  <si>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</si>
  <si>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</si>
  <si>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</si>
  <si>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</si>
  <si>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</si>
  <si>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</si>
  <si>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</si>
  <si>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</si>
  <si>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</si>
  <si>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</si>
  <si>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</si>
  <si>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</si>
  <si>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</si>
  <si>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</si>
  <si>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</si>
  <si>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</si>
  <si>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</si>
  <si>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</si>
  <si>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</si>
  <si>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</si>
  <si>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</si>
  <si>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</si>
  <si>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</si>
  <si>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</si>
  <si>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</si>
  <si>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</si>
  <si>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</si>
  <si>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</si>
  <si>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</si>
  <si>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</si>
  <si>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</si>
  <si>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</si>
  <si>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</si>
  <si>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</si>
  <si>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</si>
  <si>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</si>
  <si>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</si>
  <si>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</si>
  <si>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</si>
  <si>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</si>
  <si>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</si>
  <si>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</si>
  <si>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</si>
  <si>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</si>
  <si>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</si>
  <si>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</si>
  <si>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</si>
  <si>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</si>
  <si>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</si>
  <si>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</si>
  <si>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</si>
  <si>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</si>
  <si>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</si>
  <si>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</si>
  <si>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</si>
  <si>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</si>
  <si>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</si>
  <si>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</si>
  <si>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</si>
  <si>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</si>
  <si>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</si>
  <si>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</si>
  <si>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</si>
  <si>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</si>
  <si>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</si>
  <si>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</si>
  <si>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</si>
  <si>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</si>
  <si>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</si>
  <si>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</si>
  <si>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</si>
  <si>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</si>
  <si>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</si>
  <si>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</si>
  <si>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</si>
  <si>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</si>
  <si>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</si>
  <si>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</si>
  <si>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</si>
  <si>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</si>
  <si>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</si>
  <si>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</si>
  <si>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</si>
  <si>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</si>
  <si>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</si>
  <si>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</si>
  <si>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</si>
  <si>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</si>
  <si>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</si>
  <si>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</si>
  <si>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</si>
  <si>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</si>
  <si>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</si>
  <si>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</si>
  <si>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</si>
  <si>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</si>
  <si>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</si>
  <si>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</si>
  <si>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</si>
  <si>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</si>
  <si>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</si>
  <si>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</si>
  <si>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</si>
  <si>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</si>
  <si>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</si>
  <si>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</si>
  <si>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</si>
  <si>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</si>
  <si>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</si>
  <si>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</si>
  <si>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</si>
  <si>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</si>
  <si>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</si>
  <si>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</si>
  <si>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</si>
  <si>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</si>
  <si>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</si>
  <si>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</si>
  <si>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</si>
  <si>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</si>
  <si>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</si>
  <si>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</si>
  <si>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</si>
  <si>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</si>
  <si>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</si>
  <si>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</si>
  <si>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</si>
  <si>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</si>
  <si>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</si>
  <si>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</si>
  <si>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</si>
  <si>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</si>
  <si>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</si>
  <si>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</si>
  <si>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</si>
  <si>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</si>
  <si>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</si>
  <si>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</si>
  <si>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</si>
  <si>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</si>
  <si>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</si>
  <si>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</si>
  <si>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</si>
  <si>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</si>
  <si>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</si>
  <si>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</si>
  <si>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</si>
  <si>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</si>
  <si>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</si>
  <si>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</si>
  <si>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</si>
  <si>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</si>
  <si>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</si>
  <si>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</si>
  <si>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</si>
  <si>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</si>
  <si>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</si>
  <si>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</si>
  <si>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</si>
  <si>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</si>
  <si>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</si>
  <si>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</si>
  <si>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</si>
  <si>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</si>
  <si>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</si>
  <si>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</si>
  <si>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</si>
  <si>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</si>
  <si>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</si>
  <si>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</si>
  <si>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</si>
  <si>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</si>
  <si>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</si>
  <si>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</si>
  <si>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</si>
  <si>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</si>
  <si>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</si>
  <si>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</si>
  <si>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</si>
  <si>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</si>
  <si>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</si>
  <si>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</si>
  <si>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</si>
  <si>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</si>
  <si>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</si>
  <si>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</si>
  <si>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</si>
  <si>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</si>
  <si>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</si>
  <si>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</si>
  <si>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</si>
  <si>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</si>
  <si>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</si>
  <si>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</si>
  <si>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</si>
  <si>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</si>
  <si>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</si>
  <si>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</si>
  <si>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</si>
  <si>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</si>
  <si>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</si>
  <si>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</si>
  <si>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</si>
  <si>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</si>
  <si>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</si>
  <si>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</si>
  <si>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</si>
  <si>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</si>
  <si>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</si>
  <si>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</si>
  <si>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</si>
  <si>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</si>
  <si>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</si>
  <si>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</si>
  <si>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</si>
  <si>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</si>
  <si>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</si>
  <si>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</si>
  <si>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</si>
  <si>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</si>
  <si>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</si>
  <si>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</si>
  <si>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</si>
  <si>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</si>
  <si>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</si>
  <si>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</si>
  <si>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</si>
  <si>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</si>
  <si>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</si>
  <si>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</si>
  <si>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</si>
  <si>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</si>
  <si>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</si>
  <si>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</si>
  <si>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</si>
  <si>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</si>
  <si>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</si>
  <si>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</si>
  <si>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</si>
  <si>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</si>
  <si>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</si>
  <si>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</si>
  <si>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</si>
  <si>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</si>
  <si>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</si>
  <si>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</si>
  <si>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</si>
  <si>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</si>
  <si>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</si>
  <si>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</si>
  <si>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</si>
  <si>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</si>
  <si>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</si>
  <si>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</si>
  <si>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</si>
  <si>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</si>
  <si>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</si>
  <si>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</si>
  <si>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</si>
  <si>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</si>
  <si>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</si>
  <si>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</si>
  <si>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</si>
  <si>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</si>
  <si>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</si>
  <si>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</si>
  <si>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</si>
  <si>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</si>
  <si>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</si>
  <si>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</si>
  <si>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</si>
  <si>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</si>
  <si>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</si>
  <si>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</si>
  <si>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</si>
  <si>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</si>
  <si>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</si>
  <si>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</si>
  <si>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</si>
  <si>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</si>
  <si>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</si>
  <si>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</si>
  <si>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</si>
  <si>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</si>
  <si>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</si>
  <si>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</si>
  <si>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</si>
  <si>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</si>
  <si>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</si>
  <si>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</si>
  <si>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</si>
  <si>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</si>
  <si>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</si>
  <si>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</si>
  <si>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</si>
  <si>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</si>
  <si>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</si>
  <si>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</si>
  <si>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</si>
  <si>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</si>
  <si>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</si>
  <si>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</si>
  <si>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</si>
  <si>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</si>
  <si>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</si>
  <si>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</si>
  <si>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</si>
  <si>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</si>
  <si>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</si>
  <si>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</si>
  <si>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</si>
  <si>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</si>
  <si>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</si>
  <si>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</si>
  <si>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</si>
  <si>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</si>
  <si>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</si>
  <si>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</si>
  <si>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</si>
  <si>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</si>
  <si>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</si>
  <si>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</si>
  <si>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</si>
  <si>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</si>
  <si>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</si>
  <si>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</si>
  <si>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</si>
  <si>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</si>
  <si>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</si>
  <si>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</si>
  <si>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</si>
  <si>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</si>
  <si>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</si>
  <si>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</si>
  <si>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</si>
  <si>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</si>
  <si>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</si>
  <si>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</si>
  <si>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</si>
  <si>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</si>
  <si>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</si>
  <si>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</si>
  <si>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</si>
  <si>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</si>
  <si>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</si>
  <si>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</si>
  <si>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</si>
  <si>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</si>
  <si>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</si>
  <si>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</si>
  <si>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</si>
  <si>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</si>
  <si>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</si>
  <si>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</si>
  <si>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</si>
  <si>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</si>
  <si>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</si>
  <si>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</si>
  <si>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</si>
  <si>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</si>
  <si>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</si>
  <si>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</si>
  <si>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</si>
  <si>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</si>
  <si>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</si>
  <si>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</si>
  <si>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</si>
  <si>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</si>
  <si>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</si>
  <si>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</si>
  <si>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</si>
  <si>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</si>
  <si>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</si>
  <si>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</si>
  <si>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</si>
  <si>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</si>
  <si>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</si>
  <si>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</si>
  <si>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</si>
  <si>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</si>
  <si>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</si>
  <si>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</si>
  <si>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</si>
  <si>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</si>
  <si>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</si>
  <si>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</si>
  <si>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</si>
  <si>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</si>
  <si>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</si>
  <si>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</si>
  <si>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</si>
  <si>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</si>
  <si>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</si>
  <si>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</si>
  <si>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</si>
  <si>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</si>
  <si>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</si>
  <si>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</si>
  <si>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</si>
  <si>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</si>
  <si>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</si>
  <si>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</si>
  <si>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</si>
  <si>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</si>
  <si>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</si>
  <si>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</si>
  <si>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</si>
  <si>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</si>
  <si>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</si>
  <si>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</si>
  <si>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</si>
  <si>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</si>
  <si>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</si>
  <si>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</si>
  <si>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</si>
  <si>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</si>
  <si>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</si>
  <si>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</si>
  <si>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</si>
  <si>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</si>
  <si>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</si>
  <si>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</si>
  <si>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</si>
  <si>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</si>
  <si>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</si>
  <si>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</si>
  <si>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</si>
  <si>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</si>
  <si>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</si>
  <si>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</si>
  <si>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</si>
  <si>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</si>
  <si>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</si>
  <si>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</si>
  <si>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</si>
  <si>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</si>
  <si>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</si>
  <si>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</si>
  <si>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</si>
  <si>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</si>
  <si>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</si>
  <si>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</si>
  <si>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</si>
  <si>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</si>
  <si>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</si>
  <si>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</si>
  <si>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</si>
  <si>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</si>
  <si>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</si>
  <si>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</si>
  <si>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</si>
  <si>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</si>
  <si>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</si>
  <si>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</si>
  <si>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</si>
  <si>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</si>
  <si>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</si>
  <si>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</si>
  <si>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</si>
  <si>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</si>
  <si>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</si>
  <si>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</si>
  <si>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</si>
  <si>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</si>
  <si>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</si>
  <si>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</si>
  <si>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</si>
  <si>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</si>
  <si>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</si>
  <si>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</si>
  <si>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</si>
  <si>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</si>
  <si>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</si>
  <si>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</si>
  <si>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</si>
  <si>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</si>
  <si>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</si>
  <si>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</si>
  <si>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</si>
  <si>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</si>
  <si>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</si>
  <si>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</si>
  <si>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</si>
  <si>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</si>
  <si>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</si>
  <si>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</si>
  <si>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</si>
  <si>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</si>
  <si>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</si>
  <si>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</si>
  <si>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</si>
  <si>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</si>
  <si>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</si>
  <si>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</si>
  <si>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</si>
  <si>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</si>
  <si>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</si>
  <si>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</si>
  <si>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</si>
  <si>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</si>
  <si>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</si>
  <si>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</si>
  <si>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</si>
  <si>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</si>
  <si>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</si>
  <si>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</si>
  <si>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</si>
  <si>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</si>
  <si>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</si>
  <si>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</si>
  <si>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</si>
  <si>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</si>
  <si>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</si>
  <si>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</si>
  <si>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</si>
  <si>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</si>
  <si>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</si>
  <si>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</si>
  <si>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</si>
  <si>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</si>
  <si>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</si>
  <si>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</si>
  <si>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</si>
  <si>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</si>
  <si>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</si>
  <si>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</si>
  <si>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</si>
  <si>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</si>
  <si>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</si>
  <si>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</si>
  <si>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</si>
  <si>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</si>
  <si>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</si>
  <si>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</si>
  <si>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</si>
  <si>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</si>
  <si>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</si>
  <si>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</si>
  <si>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</si>
  <si>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</si>
  <si>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</si>
  <si>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</si>
  <si>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</si>
  <si>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</si>
  <si>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</si>
  <si>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</si>
  <si>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</si>
  <si>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</si>
  <si>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</si>
  <si>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</si>
  <si>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</si>
  <si>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</si>
  <si>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</si>
  <si>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</si>
  <si>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</si>
  <si>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</si>
  <si>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</si>
  <si>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</si>
  <si>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</si>
  <si>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</si>
  <si>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</si>
  <si>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</si>
  <si>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</si>
  <si>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</si>
  <si>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</si>
  <si>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</si>
  <si>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</si>
  <si>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</si>
  <si>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</si>
  <si>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</si>
  <si>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</si>
  <si>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</si>
  <si>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</si>
  <si>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</si>
  <si>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</si>
  <si>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</si>
  <si>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</si>
  <si>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</si>
  <si>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</si>
  <si>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</si>
  <si>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</si>
  <si>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</si>
  <si>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</si>
  <si>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</si>
  <si>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</si>
  <si>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</si>
  <si>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</si>
  <si>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</si>
  <si>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</si>
  <si>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</si>
  <si>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</si>
  <si>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</si>
  <si>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</si>
  <si>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</si>
  <si>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</si>
  <si>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</si>
  <si>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</si>
  <si>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</si>
  <si>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</si>
  <si>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</si>
  <si>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</si>
  <si>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</si>
  <si>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</si>
  <si>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</si>
  <si>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</si>
  <si>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</si>
  <si>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</si>
  <si>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</si>
  <si>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</si>
  <si>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</si>
  <si>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</si>
  <si>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</si>
  <si>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</si>
  <si>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</si>
  <si>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</si>
  <si>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</si>
  <si>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</si>
  <si>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</si>
  <si>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</si>
  <si>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</si>
  <si>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</si>
  <si>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</si>
  <si>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</si>
  <si>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</si>
  <si>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</si>
  <si>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</si>
  <si>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</si>
  <si>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</si>
  <si>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</si>
  <si>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</si>
  <si>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</si>
  <si>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</si>
  <si>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</si>
  <si>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</si>
  <si>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</si>
  <si>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</si>
  <si>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</si>
  <si>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</si>
  <si>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</si>
  <si>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</si>
  <si>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</si>
  <si>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</si>
  <si>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</si>
  <si>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</si>
  <si>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</si>
  <si>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</si>
  <si>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</si>
  <si>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</si>
  <si>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</si>
  <si>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</si>
  <si>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</si>
  <si>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</si>
  <si>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</si>
  <si>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</si>
  <si>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</si>
  <si>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</si>
  <si>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</si>
  <si>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</si>
  <si>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</si>
  <si>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</si>
  <si>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</si>
  <si>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</si>
  <si>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</si>
  <si>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</si>
  <si>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</si>
  <si>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</si>
  <si>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</si>
  <si>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</si>
  <si>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</si>
  <si>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</si>
  <si>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</si>
  <si>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</si>
  <si>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</si>
  <si>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</si>
  <si>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</si>
  <si>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</si>
  <si>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</si>
  <si>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</si>
  <si>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</si>
  <si>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</si>
  <si>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</si>
  <si>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</si>
  <si>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</si>
  <si>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</si>
  <si>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</si>
  <si>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</si>
  <si>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</si>
  <si>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</si>
  <si>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</si>
  <si>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</si>
  <si>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</si>
  <si>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</si>
  <si>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</si>
  <si>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</si>
  <si>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</si>
  <si>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</si>
  <si>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</si>
  <si>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</si>
  <si>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</si>
  <si>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</si>
  <si>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</si>
  <si>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</si>
  <si>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</si>
  <si>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</si>
  <si>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</si>
  <si>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</si>
  <si>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</si>
  <si>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</si>
  <si>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</si>
  <si>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</si>
  <si>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</si>
  <si>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</si>
  <si>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</si>
  <si>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</si>
  <si>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</si>
  <si>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</si>
  <si>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</si>
  <si>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</si>
  <si>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</si>
  <si>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</si>
  <si>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</si>
  <si>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</si>
  <si>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</si>
  <si>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</si>
  <si>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</si>
  <si>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</si>
  <si>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</si>
  <si>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</si>
  <si>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</si>
  <si>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</si>
  <si>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</si>
  <si>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</si>
  <si>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</si>
  <si>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</si>
  <si>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</si>
  <si>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</si>
  <si>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</si>
  <si>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</si>
  <si>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</si>
  <si>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</si>
  <si>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</si>
  <si>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</si>
  <si>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</si>
  <si>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</si>
  <si>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</si>
  <si>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</si>
  <si>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</si>
  <si>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</si>
  <si>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</si>
  <si>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</si>
  <si>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</si>
  <si>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</si>
  <si>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</si>
  <si>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</si>
  <si>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</si>
  <si>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</si>
  <si>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</si>
  <si>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</si>
  <si>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</si>
  <si>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</si>
  <si>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</si>
  <si>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</si>
  <si>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</si>
  <si>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</si>
  <si>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</si>
  <si>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</si>
  <si>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</si>
  <si>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</si>
  <si>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</si>
  <si>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</si>
  <si>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</si>
  <si>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</si>
  <si>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</si>
  <si>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</si>
  <si>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</si>
  <si>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</si>
  <si>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</si>
  <si>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</si>
  <si>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</si>
  <si>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</si>
  <si>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</si>
  <si>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</si>
  <si>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</si>
  <si>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</si>
  <si>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</si>
  <si>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</si>
  <si>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</si>
  <si>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</si>
  <si>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</si>
  <si>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</si>
  <si>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</si>
  <si>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</si>
  <si>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</si>
  <si>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</si>
  <si>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</si>
  <si>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</si>
  <si>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</si>
  <si>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</si>
  <si>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</si>
  <si>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</si>
  <si>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</si>
  <si>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</si>
  <si>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</si>
  <si>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</si>
  <si>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</si>
  <si>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</si>
  <si>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</si>
  <si>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</si>
  <si>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</si>
  <si>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</si>
  <si>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</si>
  <si>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</si>
  <si>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</si>
  <si>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</si>
  <si>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</si>
  <si>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</si>
  <si>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</si>
  <si>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</si>
  <si>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</si>
  <si>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</si>
  <si>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</si>
  <si>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</si>
  <si>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</si>
  <si>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</si>
  <si>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</si>
  <si>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</si>
  <si>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</si>
  <si>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</si>
  <si>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</si>
  <si>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</si>
  <si>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</si>
  <si>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</si>
  <si>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</si>
  <si>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</si>
  <si>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</si>
  <si>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</si>
  <si>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</si>
  <si>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</si>
  <si>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</si>
  <si>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</si>
  <si>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</si>
  <si>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</si>
  <si>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</si>
  <si>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</si>
  <si>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</si>
  <si>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</si>
  <si>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</si>
  <si>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</si>
  <si>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</si>
  <si>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</si>
  <si>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</si>
  <si>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</si>
  <si>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</si>
  <si>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</si>
  <si>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</si>
  <si>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</si>
  <si>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</si>
  <si>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</si>
  <si>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</si>
  <si>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</si>
  <si>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</si>
  <si>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</si>
  <si>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</si>
  <si>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</si>
  <si>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</si>
  <si>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</si>
  <si>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</si>
  <si>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</si>
  <si>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</si>
  <si>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</si>
  <si>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</si>
  <si>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</si>
  <si>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</si>
  <si>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</si>
  <si>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</si>
  <si>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</si>
  <si>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</si>
  <si>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</si>
  <si>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</si>
  <si>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</si>
  <si>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</si>
  <si>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</si>
  <si>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</si>
  <si>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</si>
  <si>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</si>
  <si>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</si>
  <si>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</si>
  <si>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</si>
  <si>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</si>
  <si>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</si>
  <si>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</si>
  <si>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</si>
  <si>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</si>
  <si>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</si>
  <si>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</si>
  <si>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</si>
  <si>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</si>
  <si>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</si>
  <si>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</si>
  <si>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</si>
  <si>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</si>
  <si>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</si>
  <si>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</si>
  <si>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</si>
  <si>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</si>
  <si>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</si>
  <si>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</si>
  <si>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</si>
  <si>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</si>
  <si>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</si>
  <si>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</si>
  <si>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</si>
  <si>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</si>
  <si>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</si>
  <si>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</si>
  <si>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</si>
  <si>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</si>
  <si>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</si>
  <si>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</si>
  <si>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</si>
  <si>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</si>
  <si>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</si>
  <si>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</si>
  <si>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</si>
  <si>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</si>
  <si>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</si>
  <si>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</si>
  <si>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</si>
  <si>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</si>
  <si>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</si>
  <si>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</si>
  <si>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</si>
  <si>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</si>
  <si>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</si>
  <si>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</si>
  <si>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</si>
  <si>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</si>
  <si>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</si>
  <si>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</si>
  <si>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</si>
  <si>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</si>
  <si>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</si>
  <si>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</si>
  <si>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</si>
  <si>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</si>
  <si>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</si>
  <si>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</si>
  <si>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</si>
  <si>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</si>
  <si>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</si>
  <si>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</si>
  <si>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</si>
  <si>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</si>
  <si>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</si>
  <si>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</si>
  <si>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</si>
  <si>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</si>
  <si>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</si>
  <si>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</si>
  <si>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</si>
  <si>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</si>
  <si>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</si>
  <si>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</si>
  <si>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</si>
  <si>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</si>
  <si>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</si>
  <si>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</si>
  <si>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</si>
  <si>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</si>
  <si>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</si>
  <si>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</si>
  <si>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</si>
  <si>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</si>
  <si>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</si>
  <si>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</si>
  <si>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</si>
  <si>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</si>
  <si>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</si>
  <si>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</si>
  <si>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</si>
  <si>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</si>
  <si>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</si>
  <si>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</si>
  <si>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</si>
  <si>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</si>
  <si>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</si>
  <si>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</si>
  <si>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</si>
  <si>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</si>
  <si>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</si>
  <si>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</si>
  <si>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</si>
  <si>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</si>
  <si>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</si>
  <si>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</si>
  <si>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</si>
  <si>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</si>
  <si>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</si>
  <si>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</si>
  <si>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</si>
  <si>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</si>
  <si>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</si>
  <si>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</si>
  <si>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</si>
  <si>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</si>
  <si>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</si>
  <si>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</si>
  <si>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</si>
  <si>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</si>
  <si>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</si>
  <si>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</si>
  <si>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</si>
  <si>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</si>
  <si>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</si>
  <si>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</si>
  <si>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</si>
  <si>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</si>
  <si>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</si>
  <si>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</si>
  <si>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</si>
  <si>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</si>
  <si>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</si>
  <si>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</si>
  <si>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</si>
  <si>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</si>
  <si>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</si>
  <si>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</si>
  <si>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</si>
  <si>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</si>
  <si>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</si>
  <si>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</si>
  <si>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</si>
  <si>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</si>
  <si>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</si>
  <si>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</si>
  <si>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</si>
  <si>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</si>
  <si>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</si>
  <si>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</si>
  <si>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</si>
  <si>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</si>
  <si>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</si>
  <si>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</si>
  <si>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</si>
  <si>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</si>
  <si>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</si>
  <si>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</si>
  <si>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</si>
  <si>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</si>
  <si>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</si>
  <si>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</si>
  <si>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</si>
  <si>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</si>
  <si>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</si>
  <si>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</si>
  <si>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</si>
  <si>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</si>
  <si>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</si>
  <si>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</si>
  <si>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</si>
  <si>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</si>
  <si>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</si>
  <si>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</si>
  <si>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</si>
  <si>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</si>
  <si>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</si>
  <si>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</si>
  <si>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</si>
  <si>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</si>
  <si>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</si>
  <si>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</si>
  <si>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</si>
  <si>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</si>
  <si>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</si>
  <si>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</si>
  <si>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</si>
  <si>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</si>
  <si>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</si>
  <si>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</si>
  <si>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</si>
  <si>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</si>
  <si>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</si>
  <si>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</si>
  <si>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</si>
  <si>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</si>
  <si>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</si>
  <si>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</si>
  <si>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</si>
  <si>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</si>
  <si>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</si>
  <si>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</si>
  <si>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</si>
  <si>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</si>
  <si>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</si>
  <si>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</si>
  <si>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</si>
  <si>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</si>
  <si>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</si>
  <si>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</si>
  <si>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</si>
  <si>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</si>
  <si>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</si>
  <si>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</si>
  <si>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</si>
  <si>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</si>
  <si>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</si>
  <si>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</si>
  <si>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</si>
  <si>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</si>
  <si>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</si>
  <si>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</si>
  <si>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</si>
  <si>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</si>
  <si>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</si>
  <si>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</si>
  <si>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</si>
  <si>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</si>
  <si>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</si>
  <si>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</si>
  <si>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</si>
  <si>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</si>
  <si>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</si>
  <si>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</si>
  <si>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</si>
  <si>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</si>
  <si>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</si>
  <si>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</si>
  <si>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</si>
  <si>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</si>
  <si>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</si>
  <si>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</si>
  <si>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</si>
  <si>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</si>
  <si>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</si>
  <si>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</si>
  <si>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</si>
  <si>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</si>
  <si>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</si>
  <si>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</si>
  <si>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</si>
  <si>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</si>
  <si>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</si>
  <si>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</si>
  <si>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</si>
  <si>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</si>
  <si>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</si>
  <si>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</si>
  <si>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</si>
  <si>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</si>
  <si>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</si>
  <si>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</si>
  <si>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</si>
  <si>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</si>
  <si>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</si>
  <si>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</si>
  <si>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</si>
  <si>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</si>
  <si>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</si>
  <si>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</si>
  <si>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</si>
  <si>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</si>
  <si>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</si>
  <si>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</si>
  <si>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</si>
  <si>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</si>
  <si>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</si>
  <si>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</si>
  <si>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</si>
  <si>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</si>
  <si>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</si>
  <si>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</si>
  <si>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</si>
  <si>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</si>
  <si>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</si>
  <si>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</si>
  <si>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</si>
  <si>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</si>
  <si>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</si>
  <si>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</si>
  <si>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</si>
  <si>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</si>
  <si>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</si>
  <si>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</si>
  <si>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</si>
  <si>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</si>
  <si>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</si>
  <si>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</si>
  <si>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</si>
  <si>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</si>
  <si>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</si>
  <si>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</si>
  <si>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</si>
  <si>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</si>
  <si>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</si>
  <si>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</si>
  <si>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</si>
  <si>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</si>
  <si>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</si>
  <si>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</si>
  <si>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</si>
  <si>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</si>
  <si>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</si>
  <si>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</si>
  <si>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</si>
  <si>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</si>
  <si>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</si>
  <si>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</si>
  <si>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</si>
  <si>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</si>
  <si>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</si>
  <si>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</si>
  <si>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</si>
  <si>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</si>
  <si>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</si>
  <si>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</si>
  <si>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</si>
  <si>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</si>
  <si>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</si>
  <si>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</si>
  <si>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</si>
  <si>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</si>
  <si>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</si>
  <si>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</si>
  <si>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</si>
  <si>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</si>
  <si>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</si>
  <si>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</si>
  <si>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</si>
  <si>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</si>
  <si>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</si>
  <si>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</si>
  <si>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</si>
  <si>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</si>
  <si>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</si>
  <si>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</si>
  <si>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</si>
  <si>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</si>
  <si>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</si>
  <si>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</si>
  <si>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</si>
  <si>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</si>
  <si>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</si>
  <si>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</si>
  <si>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</si>
  <si>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</si>
  <si>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</si>
  <si>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</si>
  <si>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</si>
  <si>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</si>
  <si>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</si>
  <si>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</si>
  <si>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</si>
  <si>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</si>
  <si>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</si>
  <si>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</si>
  <si>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</si>
  <si>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</si>
  <si>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</si>
  <si>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</si>
  <si>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</si>
  <si>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</si>
  <si>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</si>
  <si>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</si>
  <si>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</si>
  <si>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</si>
  <si>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</si>
  <si>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</si>
  <si>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</si>
  <si>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</si>
  <si>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</si>
  <si>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</si>
  <si>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</si>
  <si>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</si>
  <si>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</si>
  <si>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</si>
  <si>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</si>
  <si>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</si>
  <si>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</si>
  <si>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</si>
  <si>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</si>
  <si>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</si>
  <si>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</si>
  <si>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</si>
  <si>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</si>
  <si>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</si>
  <si>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</si>
  <si>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</si>
  <si>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</si>
  <si>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</si>
  <si>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</si>
  <si>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</si>
  <si>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</si>
  <si>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</si>
  <si>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</si>
  <si>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</si>
  <si>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</si>
  <si>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</si>
  <si>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</si>
  <si>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</si>
  <si>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</si>
  <si>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</si>
  <si>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</si>
  <si>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</si>
  <si>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</si>
  <si>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</si>
  <si>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</si>
  <si>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</si>
  <si>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</si>
  <si>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</si>
  <si>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</si>
  <si>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</si>
  <si>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</si>
  <si>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</si>
  <si>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</si>
  <si>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</si>
  <si>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</si>
  <si>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</si>
  <si>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</si>
  <si>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</si>
  <si>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</si>
  <si>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</si>
  <si>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</si>
  <si>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</si>
  <si>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</si>
  <si>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</si>
  <si>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</si>
  <si>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</si>
  <si>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</si>
  <si>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</si>
  <si>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</si>
  <si>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</si>
  <si>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</si>
  <si>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</si>
  <si>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</si>
  <si>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</si>
  <si>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</si>
  <si>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</si>
  <si>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</si>
  <si>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</si>
  <si>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</si>
  <si>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</si>
  <si>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</si>
  <si>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</si>
  <si>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</si>
  <si>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</si>
  <si>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</si>
  <si>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</si>
  <si>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</si>
  <si>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</si>
  <si>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</si>
  <si>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</si>
  <si>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</si>
  <si>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</si>
  <si>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</si>
  <si>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</si>
  <si>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</si>
  <si>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</si>
  <si>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</si>
  <si>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</si>
  <si>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</si>
  <si>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</si>
  <si>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</si>
  <si>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</si>
  <si>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</si>
  <si>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</si>
  <si>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</si>
  <si>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</si>
  <si>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</si>
  <si>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</si>
  <si>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</si>
  <si>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</si>
  <si>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</si>
  <si>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</si>
  <si>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</si>
  <si>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</si>
  <si>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</si>
  <si>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</si>
  <si>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</si>
  <si>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</si>
  <si>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</si>
  <si>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</si>
  <si>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</si>
  <si>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</si>
  <si>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</si>
  <si>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</si>
  <si>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</si>
  <si>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</si>
  <si>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</si>
  <si>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</si>
  <si>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</si>
  <si>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</si>
  <si>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</si>
  <si>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</si>
  <si>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</si>
  <si>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</si>
  <si>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</si>
  <si>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</si>
  <si>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</si>
  <si>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</si>
  <si>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</si>
  <si>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</si>
  <si>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</si>
  <si>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</si>
  <si>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</si>
  <si>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</si>
  <si>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</si>
  <si>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</si>
  <si>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</si>
  <si>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</si>
  <si>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</si>
  <si>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</si>
  <si>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</si>
  <si>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</si>
  <si>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</si>
  <si>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</si>
  <si>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</si>
  <si>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</si>
  <si>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</si>
  <si>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</si>
  <si>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</si>
  <si>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</si>
  <si>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</si>
  <si>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</si>
  <si>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</si>
  <si>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</si>
  <si>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</si>
  <si>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</si>
  <si>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</si>
  <si>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</si>
  <si>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</si>
  <si>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</si>
  <si>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</si>
  <si>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</si>
  <si>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</si>
  <si>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</si>
  <si>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</si>
  <si>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</si>
  <si>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</si>
  <si>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</si>
  <si>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</si>
  <si>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</si>
  <si>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</si>
  <si>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</si>
  <si>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</si>
  <si>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</si>
  <si>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</si>
  <si>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</si>
  <si>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</si>
  <si>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</si>
  <si>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</si>
  <si>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</si>
  <si>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</si>
  <si>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</si>
  <si>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</si>
  <si>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</si>
  <si>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</si>
  <si>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</si>
  <si>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</si>
  <si>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</si>
  <si>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</si>
  <si>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</si>
  <si>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</si>
  <si>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</si>
  <si>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</si>
  <si>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</si>
  <si>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</si>
  <si>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</si>
  <si>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</si>
  <si>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</si>
  <si>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</si>
  <si>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</si>
  <si>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</si>
  <si>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</si>
  <si>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</si>
  <si>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</si>
  <si>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</si>
  <si>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</si>
  <si>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</si>
  <si>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</si>
  <si>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</si>
  <si>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</si>
  <si>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</si>
  <si>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</si>
  <si>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</si>
  <si>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</si>
  <si>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</si>
  <si>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</si>
  <si>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</si>
  <si>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</si>
  <si>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</si>
  <si>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</si>
  <si>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</si>
  <si>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</si>
  <si>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</si>
  <si>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</si>
  <si>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</si>
  <si>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</si>
  <si>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</si>
  <si>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</si>
  <si>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</si>
  <si>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</si>
  <si>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</si>
  <si>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</si>
  <si>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</si>
  <si>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</si>
  <si>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</si>
  <si>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</si>
  <si>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</si>
  <si>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</si>
  <si>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</si>
  <si>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</si>
  <si>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</si>
  <si>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</si>
  <si>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</si>
  <si>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</si>
  <si>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</si>
  <si>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</si>
  <si>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</si>
  <si>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</si>
  <si>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</si>
  <si>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</si>
  <si>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</si>
  <si>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</si>
  <si>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</si>
  <si>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</si>
  <si>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</si>
  <si>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</si>
  <si>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</si>
  <si>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</si>
  <si>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</si>
  <si>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</si>
  <si>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</si>
  <si>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</si>
  <si>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</si>
  <si>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</si>
  <si>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</si>
  <si>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</si>
  <si>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</si>
  <si>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</si>
  <si>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</si>
  <si>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</si>
  <si>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</si>
  <si>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</si>
  <si>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</si>
  <si>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</si>
  <si>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</si>
  <si>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</si>
  <si>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</si>
  <si>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</si>
  <si>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</si>
  <si>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</si>
  <si>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</si>
  <si>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</si>
  <si>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</si>
  <si>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</si>
  <si>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</si>
  <si>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</si>
  <si>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</si>
  <si>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</si>
  <si>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</si>
  <si>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</si>
  <si>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</si>
  <si>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</si>
  <si>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</si>
  <si>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</si>
  <si>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</si>
  <si>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</si>
  <si>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</si>
  <si>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</si>
  <si>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</si>
  <si>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</si>
  <si>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</si>
  <si>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</si>
  <si>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</si>
  <si>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</si>
  <si>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</si>
  <si>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</si>
  <si>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</si>
  <si>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</si>
  <si>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</si>
  <si>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</si>
  <si>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</si>
  <si>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</si>
  <si>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</si>
  <si>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</si>
  <si>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</si>
  <si>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</si>
  <si>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</si>
  <si>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</si>
  <si>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</si>
  <si>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</si>
  <si>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</si>
  <si>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</si>
  <si>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</si>
  <si>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</si>
  <si>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</si>
  <si>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</si>
  <si>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</si>
  <si>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</si>
  <si>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</si>
  <si>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</si>
  <si>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</si>
  <si>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</si>
  <si>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</si>
  <si>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</si>
  <si>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</si>
  <si>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</si>
  <si>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</si>
  <si>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</si>
  <si>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</si>
  <si>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</si>
  <si>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</si>
  <si>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</si>
  <si>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</si>
  <si>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</si>
  <si>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</si>
  <si>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</si>
  <si>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</si>
  <si>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</si>
  <si>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</si>
  <si>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</si>
  <si>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</si>
  <si>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</si>
  <si>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</si>
  <si>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</si>
  <si>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</si>
  <si>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</si>
  <si>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</si>
  <si>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</si>
  <si>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</si>
  <si>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</si>
  <si>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</si>
  <si>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</si>
  <si>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</si>
  <si>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</si>
  <si>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</si>
  <si>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</si>
  <si>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</si>
  <si>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</si>
  <si>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</si>
  <si>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</si>
  <si>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</si>
  <si>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</si>
  <si>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</si>
  <si>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</si>
  <si>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</si>
  <si>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</si>
  <si>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</si>
  <si>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</si>
  <si>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</si>
  <si>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</si>
  <si>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</si>
  <si>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</si>
  <si>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</si>
  <si>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</si>
  <si>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</si>
  <si>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</si>
  <si>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</si>
  <si>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</si>
  <si>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</si>
  <si>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</si>
  <si>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</si>
  <si>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</si>
  <si>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</si>
  <si>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</si>
  <si>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</si>
  <si>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</si>
  <si>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</si>
  <si>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</si>
  <si>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</si>
  <si>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</si>
  <si>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</si>
  <si>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</si>
  <si>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</si>
  <si>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</si>
  <si>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</si>
  <si>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</si>
  <si>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</si>
  <si>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</si>
  <si>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</si>
  <si>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</si>
  <si>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</si>
  <si>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</si>
  <si>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</si>
  <si>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</si>
  <si>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</si>
  <si>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</si>
  <si>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</si>
  <si>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</si>
  <si>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</si>
  <si>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</si>
  <si>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</si>
  <si>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</si>
  <si>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</si>
  <si>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</si>
  <si>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</si>
  <si>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</si>
  <si>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</si>
  <si>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</si>
  <si>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</si>
  <si>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</si>
  <si>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</si>
  <si>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</si>
  <si>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</si>
  <si>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</si>
  <si>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</si>
  <si>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</si>
  <si>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</si>
  <si>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</si>
  <si>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</si>
  <si>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</si>
  <si>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</si>
  <si>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</si>
  <si>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</si>
  <si>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</si>
  <si>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</si>
  <si>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</si>
  <si>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</si>
  <si>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</si>
  <si>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</si>
  <si>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</si>
  <si>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</si>
  <si>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</si>
  <si>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</si>
  <si>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</si>
  <si>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</si>
  <si>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</si>
  <si>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</si>
  <si>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</si>
  <si>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</si>
  <si>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</si>
  <si>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</si>
  <si>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</si>
  <si>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</si>
  <si>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</si>
  <si>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</si>
  <si>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</si>
  <si>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</si>
  <si>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</si>
  <si>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</si>
  <si>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</si>
  <si>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</si>
  <si>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</si>
  <si>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</si>
  <si>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</si>
  <si>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</si>
  <si>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</si>
  <si>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</si>
  <si>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</si>
  <si>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</si>
  <si>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</si>
  <si>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</si>
  <si>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</si>
  <si>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</si>
  <si>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</si>
  <si>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</si>
  <si>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</si>
  <si>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</si>
  <si>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</si>
  <si>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</si>
  <si>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</si>
  <si>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</si>
  <si>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</si>
  <si>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</si>
  <si>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</si>
  <si>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</si>
  <si>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</si>
  <si>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</si>
  <si>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</si>
  <si>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</si>
  <si>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</si>
  <si>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</si>
  <si>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</si>
  <si>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</si>
  <si>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</si>
  <si>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</si>
  <si>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</si>
  <si>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</si>
  <si>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</si>
  <si>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</si>
  <si>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</si>
  <si>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</si>
  <si>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</si>
  <si>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</si>
  <si>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</si>
  <si>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</si>
  <si>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</si>
  <si>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</si>
  <si>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</si>
  <si>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</si>
  <si>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</si>
  <si>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</si>
  <si>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</si>
  <si>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</si>
  <si>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</si>
  <si>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</si>
  <si>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</si>
  <si>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</si>
  <si>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</si>
  <si>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</si>
  <si>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</si>
  <si>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</si>
  <si>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</si>
  <si>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</si>
  <si>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</si>
  <si>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</si>
  <si>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</si>
  <si>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</si>
  <si>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</si>
  <si>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</si>
  <si>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</si>
  <si>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</si>
  <si>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</si>
  <si>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</si>
  <si>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</si>
  <si>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</si>
  <si>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</si>
  <si>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</si>
  <si>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</si>
  <si>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</si>
  <si>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</si>
  <si>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</si>
  <si>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</si>
  <si>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</si>
  <si>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</si>
  <si>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</si>
  <si>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</si>
  <si>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</si>
  <si>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</si>
  <si>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</si>
  <si>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</si>
  <si>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</si>
  <si>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</si>
  <si>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</si>
  <si>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</si>
  <si>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</si>
  <si>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</si>
  <si>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</si>
  <si>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</si>
  <si>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</si>
  <si>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</si>
  <si>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</si>
  <si>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</si>
  <si>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</si>
  <si>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</si>
  <si>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</si>
  <si>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</si>
  <si>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</si>
  <si>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</si>
  <si>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</si>
  <si>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</si>
  <si>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</si>
  <si>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</si>
  <si>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</si>
  <si>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</si>
  <si>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</si>
  <si>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</si>
  <si>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</si>
  <si>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</si>
  <si>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</si>
  <si>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</si>
  <si>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</si>
  <si>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</si>
  <si>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</si>
  <si>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</si>
  <si>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</si>
  <si>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</si>
  <si>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</si>
  <si>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</si>
  <si>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</si>
  <si>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</si>
  <si>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</si>
  <si>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</si>
  <si>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</si>
  <si>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</si>
  <si>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</si>
  <si>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</si>
  <si>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</si>
  <si>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</si>
  <si>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</si>
  <si>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</si>
  <si>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</si>
  <si>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</si>
  <si>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</si>
  <si>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</si>
  <si>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</si>
  <si>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</si>
  <si>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</si>
  <si>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</si>
  <si>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</si>
  <si>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</si>
  <si>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</si>
  <si>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</si>
  <si>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</si>
  <si>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</si>
  <si>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</si>
  <si>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</si>
  <si>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</si>
  <si>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</si>
  <si>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</si>
  <si>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</si>
  <si>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</si>
  <si>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</si>
  <si>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</si>
  <si>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</si>
  <si>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</si>
  <si>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</si>
  <si>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</si>
  <si>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</si>
  <si>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</si>
  <si>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</si>
  <si>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</si>
  <si>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</si>
  <si>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</si>
  <si>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</si>
  <si>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</si>
  <si>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</si>
  <si>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</si>
  <si>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</si>
  <si>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</si>
  <si>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</si>
  <si>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</si>
  <si>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</si>
  <si>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</si>
  <si>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</si>
  <si>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</si>
  <si>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</si>
  <si>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</si>
  <si>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</si>
  <si>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</si>
  <si>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</si>
  <si>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</si>
  <si>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</si>
  <si>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</si>
  <si>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</si>
  <si>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</si>
  <si>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</si>
  <si>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</si>
  <si>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</si>
  <si>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</si>
  <si>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</si>
  <si>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</si>
  <si>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</si>
  <si>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</si>
  <si>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</si>
  <si>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</si>
  <si>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</si>
  <si>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</si>
  <si>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</si>
  <si>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</si>
  <si>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</si>
  <si>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</si>
  <si>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</si>
  <si>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</si>
  <si>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</si>
  <si>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</si>
  <si>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</si>
  <si>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</si>
  <si>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</si>
  <si>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</si>
  <si>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</si>
  <si>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</si>
  <si>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</si>
  <si>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</si>
  <si>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</si>
  <si>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</si>
  <si>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</si>
  <si>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</si>
  <si>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</si>
  <si>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</si>
  <si>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</si>
  <si>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</si>
  <si>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</si>
  <si>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</si>
  <si>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</si>
  <si>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</si>
  <si>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</si>
  <si>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</si>
  <si>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</si>
  <si>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</si>
  <si>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</si>
  <si>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</si>
  <si>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</si>
  <si>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</si>
  <si>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</si>
  <si>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</si>
  <si>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</si>
  <si>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</si>
  <si>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</si>
  <si>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</si>
  <si>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</si>
  <si>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</si>
  <si>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</si>
  <si>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</si>
  <si>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</si>
  <si>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</si>
  <si>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</si>
  <si>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</si>
  <si>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</si>
  <si>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</si>
  <si>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</si>
  <si>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</si>
  <si>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</si>
  <si>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</si>
  <si>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</si>
  <si>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</si>
  <si>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</si>
  <si>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</si>
  <si>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</si>
  <si>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</si>
  <si>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</si>
  <si>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</si>
  <si>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</si>
  <si>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</si>
  <si>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</si>
  <si>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</si>
  <si>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</si>
  <si>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</si>
  <si>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</si>
  <si>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</si>
  <si>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</si>
  <si>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</si>
  <si>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</si>
  <si>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</si>
  <si>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</si>
  <si>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</si>
  <si>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</si>
  <si>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</si>
  <si>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</si>
  <si>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</si>
  <si>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</si>
  <si>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</si>
  <si>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</si>
  <si>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</si>
  <si>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</si>
  <si>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</si>
  <si>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</si>
  <si>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</si>
  <si>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</si>
  <si>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</si>
  <si>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</si>
  <si>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</si>
  <si>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</si>
  <si>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</si>
  <si>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</si>
  <si>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</si>
  <si>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</si>
  <si>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</si>
  <si>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</si>
  <si>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</si>
  <si>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</si>
  <si>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</si>
  <si>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</si>
  <si>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</si>
  <si>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</si>
  <si>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</si>
  <si>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</si>
  <si>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</si>
  <si>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</si>
  <si>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</si>
  <si>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</si>
  <si>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</si>
  <si>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</si>
  <si>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</si>
  <si>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</si>
  <si>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</si>
  <si>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</si>
  <si>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</si>
  <si>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</si>
  <si>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</si>
  <si>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</si>
  <si>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</si>
  <si>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</si>
  <si>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</si>
  <si>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</si>
  <si>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</si>
  <si>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</si>
  <si>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</si>
  <si>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</si>
  <si>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</si>
  <si>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</si>
  <si>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</si>
  <si>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</si>
  <si>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</si>
  <si>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</si>
  <si>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</si>
  <si>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</si>
  <si>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</si>
  <si>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</si>
  <si>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</si>
  <si>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</si>
  <si>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</si>
  <si>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</si>
  <si>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</si>
  <si>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</si>
  <si>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</si>
  <si>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</si>
  <si>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</si>
  <si>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</si>
  <si>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</si>
  <si>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</si>
  <si>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</si>
  <si>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</si>
  <si>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</si>
  <si>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</si>
  <si>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</si>
  <si>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</si>
  <si>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</si>
  <si>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</si>
  <si>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</si>
  <si>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</si>
  <si>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</si>
  <si>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</si>
  <si>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</si>
  <si>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</si>
  <si>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</si>
  <si>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</si>
  <si>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</si>
  <si>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</si>
  <si>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</si>
  <si>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</si>
  <si>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</si>
  <si>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</si>
  <si>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</si>
  <si>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</si>
  <si>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</si>
  <si>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</si>
  <si>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</si>
  <si>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</si>
  <si>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</si>
  <si>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</si>
  <si>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</si>
  <si>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</si>
  <si>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</si>
  <si>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</si>
  <si>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</si>
  <si>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</si>
  <si>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</si>
  <si>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</si>
  <si>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</si>
  <si>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</si>
  <si>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</si>
  <si>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</si>
  <si>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</si>
  <si>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</si>
  <si>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</si>
  <si>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</si>
  <si>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</si>
  <si>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</si>
  <si>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</si>
  <si>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</si>
  <si>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</si>
  <si>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</si>
  <si>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</si>
  <si>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</si>
  <si>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</si>
  <si>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</si>
  <si>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</si>
  <si>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</si>
  <si>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</si>
  <si>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</si>
  <si>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</si>
  <si>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</si>
  <si>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</si>
  <si>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</si>
  <si>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</si>
  <si>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</si>
  <si>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</si>
  <si>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</si>
  <si>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</si>
  <si>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</si>
  <si>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</si>
  <si>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</si>
  <si>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</si>
  <si>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</si>
  <si>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</si>
  <si>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</si>
  <si>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</si>
  <si>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</si>
  <si>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</si>
  <si>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</si>
  <si>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</si>
  <si>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</si>
  <si>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</si>
  <si>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</si>
  <si>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</si>
  <si>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</si>
  <si>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</si>
  <si>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</si>
  <si>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</si>
  <si>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</si>
  <si>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</si>
  <si>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</si>
  <si>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</si>
  <si>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</si>
  <si>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</si>
  <si>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</si>
  <si>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</si>
  <si>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</si>
  <si>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</si>
  <si>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</si>
  <si>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</si>
  <si>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</si>
  <si>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</si>
  <si>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</si>
  <si>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</si>
  <si>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</si>
  <si>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</si>
  <si>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</si>
  <si>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</si>
  <si>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</si>
  <si>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</si>
  <si>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</si>
  <si>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</si>
  <si>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</si>
  <si>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</si>
  <si>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</si>
  <si>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</si>
  <si>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</si>
  <si>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</si>
  <si>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</si>
  <si>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</si>
  <si>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</si>
  <si>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</si>
  <si>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</si>
  <si>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</si>
  <si>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</si>
  <si>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</si>
  <si>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</si>
  <si>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</si>
  <si>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</si>
  <si>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</si>
  <si>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</si>
  <si>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</si>
  <si>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</si>
  <si>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</si>
  <si>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</si>
  <si>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</si>
  <si>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</si>
  <si>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</si>
  <si>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</si>
  <si>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</si>
  <si>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</si>
  <si>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</si>
  <si>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</si>
  <si>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</si>
  <si>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</si>
  <si>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</si>
  <si>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</si>
  <si>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</si>
  <si>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</si>
  <si>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</si>
  <si>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</si>
  <si>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</si>
  <si>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</si>
  <si>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</si>
  <si>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</si>
  <si>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</si>
  <si>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</si>
  <si>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</si>
  <si>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</si>
  <si>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</si>
  <si>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</si>
  <si>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</si>
  <si>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</si>
  <si>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</si>
  <si>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</si>
  <si>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</si>
  <si>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</si>
  <si>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</si>
  <si>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</si>
  <si>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</si>
  <si>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</si>
  <si>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</si>
  <si>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</si>
  <si>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</si>
  <si>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</si>
  <si>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</si>
  <si>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</si>
  <si>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</si>
  <si>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</si>
  <si>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</si>
  <si>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</si>
  <si>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</si>
  <si>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</si>
  <si>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</si>
  <si>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</si>
  <si>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</si>
  <si>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</si>
  <si>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</si>
  <si>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</si>
  <si>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</si>
  <si>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</si>
  <si>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</si>
  <si>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</si>
  <si>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</si>
  <si>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</si>
  <si>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</si>
  <si>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</si>
  <si>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</si>
  <si>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</si>
  <si>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</si>
  <si>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</si>
  <si>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</si>
  <si>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</si>
  <si>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</si>
  <si>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</si>
  <si>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</si>
  <si>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</si>
  <si>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</si>
  <si>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</si>
  <si>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</si>
  <si>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</si>
  <si>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</si>
  <si>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</si>
  <si>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</si>
  <si>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</si>
  <si>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</si>
  <si>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</si>
  <si>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</si>
  <si>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</si>
  <si>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</si>
  <si>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</si>
  <si>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</si>
  <si>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</si>
  <si>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</si>
  <si>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</si>
  <si>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</si>
  <si>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</si>
  <si>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</si>
  <si>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</si>
  <si>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</si>
  <si>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</si>
  <si>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</si>
  <si>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</si>
  <si>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</si>
  <si>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</si>
  <si>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</si>
  <si>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</si>
  <si>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</si>
  <si>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</si>
  <si>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</si>
  <si>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</si>
  <si>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</si>
  <si>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</si>
  <si>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</si>
  <si>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</si>
  <si>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</si>
  <si>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</si>
  <si>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</si>
  <si>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</si>
  <si>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</si>
  <si>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</si>
  <si>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</si>
  <si>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</si>
  <si>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</si>
  <si>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</si>
  <si>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</si>
  <si>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</si>
  <si>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</si>
  <si>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</si>
  <si>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</si>
  <si>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</si>
  <si>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</si>
  <si>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</si>
  <si>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</si>
  <si>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</si>
  <si>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</si>
  <si>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</si>
  <si>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</si>
  <si>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</si>
  <si>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</si>
  <si>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</si>
  <si>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</si>
  <si>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</si>
  <si>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</si>
  <si>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</si>
  <si>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</si>
  <si>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</si>
  <si>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</si>
  <si>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</si>
  <si>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</si>
  <si>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</si>
  <si>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</si>
  <si>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</si>
  <si>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</si>
  <si>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</si>
  <si>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</si>
  <si>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</si>
  <si>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</si>
  <si>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</si>
  <si>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</si>
  <si>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</si>
  <si>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</si>
  <si>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</si>
  <si>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</si>
  <si>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</si>
  <si>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</si>
  <si>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</si>
  <si>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</si>
  <si>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</si>
  <si>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</si>
  <si>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</si>
  <si>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</si>
  <si>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</si>
  <si>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</si>
  <si>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</si>
  <si>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</si>
  <si>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</si>
  <si>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</si>
  <si>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</si>
  <si>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</si>
  <si>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</si>
  <si>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</si>
  <si>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</si>
  <si>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</si>
  <si>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</si>
  <si>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</si>
  <si>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</si>
  <si>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</si>
  <si>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</si>
  <si>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</si>
  <si>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</si>
  <si>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</si>
  <si>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</si>
  <si>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</si>
  <si>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</si>
  <si>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</si>
  <si>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</si>
  <si>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</si>
  <si>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</si>
  <si>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</si>
  <si>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</si>
  <si>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</si>
  <si>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</si>
  <si>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</si>
  <si>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</si>
  <si>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</si>
  <si>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</si>
  <si>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</si>
  <si>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</si>
  <si>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</si>
  <si>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</si>
  <si>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</si>
  <si>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</si>
  <si>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</si>
  <si>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</si>
  <si>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</si>
  <si>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</si>
  <si>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</si>
  <si>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</si>
  <si>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</si>
  <si>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</si>
  <si>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</si>
  <si>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</si>
  <si>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</si>
  <si>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</si>
  <si>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</si>
  <si>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</si>
  <si>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</si>
  <si>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</si>
  <si>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</si>
  <si>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</si>
  <si>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</si>
  <si>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</si>
  <si>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</si>
  <si>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</si>
  <si>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</si>
  <si>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</si>
  <si>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</si>
  <si>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</si>
  <si>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</si>
  <si>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</si>
  <si>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</si>
  <si>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</si>
  <si>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</si>
  <si>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</si>
  <si>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</si>
  <si>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</si>
  <si>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</si>
  <si>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</si>
  <si>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</si>
  <si>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</si>
  <si>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</si>
  <si>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</si>
  <si>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</si>
  <si>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</si>
  <si>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</si>
  <si>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</si>
  <si>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</si>
  <si>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</si>
  <si>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</si>
  <si>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</si>
  <si>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</si>
  <si>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</si>
  <si>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</si>
  <si>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</si>
  <si>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</si>
  <si>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</si>
  <si>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</si>
  <si>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</si>
  <si>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</si>
  <si>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</si>
  <si>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</si>
  <si>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</si>
  <si>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</si>
  <si>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</si>
  <si>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</si>
  <si>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</si>
  <si>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</si>
  <si>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</si>
  <si>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</si>
  <si>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</si>
  <si>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</si>
  <si>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</si>
  <si>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</si>
  <si>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</si>
  <si>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</si>
  <si>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</si>
  <si>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</si>
  <si>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</si>
  <si>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</si>
  <si>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</si>
  <si>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</si>
  <si>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</si>
  <si>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</si>
  <si>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</si>
  <si>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</si>
  <si>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</si>
  <si>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</si>
  <si>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</si>
  <si>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</si>
  <si>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</si>
  <si>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</si>
  <si>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</si>
  <si>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</si>
  <si>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</si>
  <si>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</si>
  <si>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</si>
  <si>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</si>
  <si>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</si>
  <si>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</si>
  <si>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</si>
  <si>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</si>
  <si>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</si>
  <si>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</si>
  <si>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</si>
  <si>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</si>
  <si>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</si>
  <si>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</si>
  <si>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</si>
  <si>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</si>
  <si>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</si>
  <si>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</si>
  <si>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</si>
  <si>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</si>
  <si>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</si>
  <si>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</si>
  <si>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</si>
  <si>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</si>
  <si>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</si>
  <si>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</si>
  <si>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</si>
  <si>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</si>
  <si>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</si>
  <si>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</si>
  <si>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</si>
  <si>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</si>
  <si>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</si>
  <si>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</si>
  <si>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</si>
  <si>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</si>
  <si>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</si>
  <si>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</si>
  <si>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</si>
  <si>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</si>
  <si>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</si>
  <si>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</si>
  <si>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</si>
  <si>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</si>
  <si>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</si>
  <si>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</si>
  <si>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</si>
  <si>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</si>
  <si>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</si>
  <si>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</si>
  <si>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</si>
  <si>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</si>
  <si>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</si>
  <si>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</si>
  <si>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</si>
  <si>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</si>
  <si>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</si>
  <si>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</si>
  <si>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</si>
  <si>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</si>
  <si>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</si>
  <si>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</si>
  <si>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</si>
  <si>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</si>
  <si>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</si>
  <si>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</si>
  <si>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</si>
  <si>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</si>
  <si>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</si>
  <si>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</si>
  <si>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</si>
  <si>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</si>
  <si>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</si>
  <si>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</si>
  <si>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</si>
  <si>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</si>
  <si>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</si>
  <si>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</si>
  <si>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</si>
  <si>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</si>
  <si>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</si>
  <si>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</si>
  <si>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</si>
  <si>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</si>
  <si>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</si>
  <si>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</si>
  <si>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</si>
  <si>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</si>
  <si>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</si>
  <si>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</si>
  <si>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</si>
  <si>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</si>
  <si>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</si>
  <si>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</si>
  <si>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</si>
  <si>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</si>
  <si>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</si>
  <si>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</si>
  <si>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</si>
  <si>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</si>
  <si>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</si>
  <si>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</si>
  <si>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</si>
  <si>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</si>
  <si>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</si>
  <si>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</si>
  <si>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</si>
  <si>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</si>
  <si>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</si>
  <si>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</si>
  <si>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</si>
  <si>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</si>
  <si>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</si>
  <si>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</si>
  <si>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</si>
  <si>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</si>
  <si>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</si>
  <si>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</si>
  <si>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</si>
  <si>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</si>
  <si>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</si>
  <si>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</si>
  <si>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</si>
  <si>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</si>
  <si>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</si>
  <si>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</si>
  <si>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</si>
  <si>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</si>
  <si>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</si>
  <si>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</si>
  <si>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</si>
  <si>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</si>
  <si>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</si>
  <si>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</si>
  <si>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</si>
  <si>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</si>
  <si>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</si>
  <si>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</si>
  <si>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</si>
  <si>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</si>
  <si>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</si>
  <si>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</si>
  <si>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</si>
  <si>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</si>
  <si>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</si>
  <si>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</si>
  <si>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</si>
  <si>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</si>
  <si>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</si>
  <si>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</si>
  <si>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</si>
  <si>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</si>
  <si>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</si>
  <si>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</si>
  <si>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</si>
  <si>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</si>
  <si>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</si>
  <si>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</si>
  <si>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</si>
  <si>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</si>
  <si>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</si>
  <si>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</si>
  <si>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</si>
  <si>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</si>
  <si>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</si>
  <si>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</si>
  <si>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</si>
  <si>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</si>
  <si>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</si>
  <si>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</si>
  <si>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</si>
  <si>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</si>
  <si>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</si>
  <si>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</si>
  <si>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</si>
  <si>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</si>
  <si>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</si>
  <si>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</si>
  <si>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</si>
  <si>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</si>
  <si>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</si>
  <si>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</si>
  <si>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</si>
  <si>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</si>
  <si>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</si>
  <si>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</si>
  <si>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</si>
  <si>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</si>
  <si>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</si>
  <si>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</si>
  <si>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</si>
  <si>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</si>
  <si>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</si>
  <si>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</si>
  <si>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</si>
  <si>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</si>
  <si>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</si>
  <si>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</si>
  <si>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</si>
  <si>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</si>
  <si>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</si>
  <si>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</si>
  <si>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</si>
  <si>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</si>
  <si>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</si>
  <si>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</si>
  <si>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</si>
  <si>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</si>
  <si>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</si>
  <si>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</si>
  <si>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</si>
  <si>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</si>
  <si>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</si>
  <si>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</si>
  <si>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</si>
  <si>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</si>
  <si>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</si>
  <si>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</si>
  <si>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</si>
  <si>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</si>
  <si>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</si>
  <si>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</si>
  <si>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</si>
  <si>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</si>
  <si>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</si>
  <si>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</si>
  <si>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</si>
  <si>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</si>
  <si>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</si>
  <si>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</si>
  <si>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</si>
  <si>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</si>
  <si>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</si>
  <si>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</si>
  <si>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</si>
  <si>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</si>
  <si>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</si>
  <si>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</si>
  <si>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</si>
  <si>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</si>
  <si>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</si>
  <si>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</si>
  <si>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</si>
  <si>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</si>
  <si>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</si>
  <si>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</si>
  <si>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</si>
  <si>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</si>
  <si>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</si>
  <si>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</si>
  <si>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</si>
  <si>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</si>
  <si>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</si>
  <si>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</si>
  <si>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</si>
  <si>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</si>
  <si>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</si>
  <si>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</si>
  <si>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</si>
  <si>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</si>
  <si>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</si>
  <si>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</si>
  <si>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</si>
  <si>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</si>
  <si>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</si>
  <si>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</si>
  <si>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</si>
  <si>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</si>
  <si>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</si>
  <si>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</si>
  <si>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</si>
  <si>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</si>
  <si>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</si>
  <si>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</si>
  <si>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</si>
  <si>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</si>
  <si>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</si>
  <si>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</si>
  <si>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</si>
  <si>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</si>
  <si>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</si>
  <si>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</si>
  <si>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</si>
  <si>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</si>
  <si>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</si>
  <si>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</si>
  <si>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</si>
  <si>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</si>
  <si>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</si>
  <si>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</si>
  <si>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</si>
  <si>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</si>
  <si>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</si>
  <si>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</si>
  <si>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</si>
  <si>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</si>
  <si>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</si>
  <si>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</si>
  <si>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</si>
  <si>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</si>
  <si>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</si>
  <si>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</si>
  <si>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</si>
  <si>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</si>
  <si>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</si>
  <si>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</si>
  <si>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</si>
  <si>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</si>
  <si>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</si>
  <si>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</si>
  <si>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</si>
  <si>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</si>
  <si>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</si>
  <si>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</si>
  <si>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</si>
  <si>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</si>
  <si>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</si>
  <si>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</si>
  <si>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</si>
  <si>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</si>
  <si>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</si>
  <si>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</si>
  <si>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</si>
  <si>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</si>
  <si>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</si>
  <si>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</si>
  <si>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</si>
  <si>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</si>
  <si>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</si>
  <si>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</si>
  <si>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</si>
  <si>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</si>
  <si>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</si>
  <si>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</si>
  <si>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</si>
  <si>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</si>
  <si>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</si>
  <si>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</si>
  <si>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</si>
  <si>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</si>
  <si>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</si>
  <si>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</si>
  <si>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</si>
  <si>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</si>
  <si>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</si>
  <si>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</si>
  <si>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</si>
  <si>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</si>
  <si>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</si>
  <si>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</si>
  <si>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</si>
  <si>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</si>
  <si>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</si>
  <si>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</si>
  <si>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</si>
  <si>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</si>
  <si>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</si>
  <si>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</si>
  <si>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</si>
  <si>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</si>
  <si>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</si>
  <si>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</si>
  <si>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</si>
  <si>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</si>
  <si>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</si>
  <si>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</si>
  <si>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</si>
  <si>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</si>
  <si>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</si>
  <si>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</si>
  <si>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</si>
  <si>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</si>
  <si>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</si>
  <si>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</si>
  <si>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</si>
  <si>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</si>
  <si>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</si>
  <si>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</si>
  <si>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</si>
  <si>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</si>
  <si>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</si>
  <si>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</si>
  <si>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</si>
  <si>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</si>
  <si>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</si>
  <si>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</si>
  <si>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</si>
  <si>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</si>
  <si>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</si>
  <si>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</si>
  <si>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</si>
  <si>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</si>
  <si>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</si>
  <si>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</si>
  <si>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</si>
  <si>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</si>
  <si>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</si>
  <si>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</si>
  <si>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</si>
  <si>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</si>
  <si>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</si>
  <si>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</si>
  <si>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</si>
  <si>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</si>
  <si>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</si>
  <si>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</si>
  <si>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</si>
  <si>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</si>
  <si>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</si>
  <si>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</si>
  <si>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</si>
  <si>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</si>
  <si>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</si>
  <si>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</si>
  <si>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</si>
  <si>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</si>
  <si>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</si>
  <si>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</si>
  <si>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</si>
  <si>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</si>
  <si>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</si>
  <si>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</si>
  <si>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</si>
  <si>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</si>
  <si>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</si>
  <si>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</si>
  <si>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</si>
  <si>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</si>
  <si>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</si>
  <si>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</si>
  <si>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</si>
  <si>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</si>
  <si>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</si>
  <si>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</si>
  <si>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</si>
  <si>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</si>
  <si>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</si>
  <si>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</si>
  <si>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</si>
  <si>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</si>
  <si>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</si>
  <si>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</si>
  <si>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</si>
  <si>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</si>
  <si>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</si>
  <si>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</si>
  <si>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</si>
  <si>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</si>
  <si>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</si>
  <si>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</si>
  <si>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</si>
  <si>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</si>
  <si>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</si>
  <si>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</si>
  <si>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</si>
  <si>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</si>
  <si>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</si>
  <si>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</si>
  <si>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</si>
  <si>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</si>
  <si>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</si>
  <si>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</si>
  <si>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</si>
  <si>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</si>
  <si>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</si>
  <si>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</si>
  <si>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</si>
  <si>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</si>
  <si>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</si>
  <si>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</si>
  <si>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</si>
  <si>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</si>
  <si>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</si>
  <si>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</si>
  <si>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</si>
  <si>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</si>
  <si>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</si>
  <si>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</si>
  <si>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</si>
  <si>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</si>
  <si>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</si>
  <si>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</si>
  <si>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</si>
  <si>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</si>
  <si>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</si>
  <si>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</si>
  <si>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</si>
  <si>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</si>
  <si>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</si>
  <si>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</si>
  <si>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</si>
  <si>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</si>
  <si>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</si>
  <si>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</si>
  <si>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</si>
  <si>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</si>
  <si>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</si>
  <si>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</si>
  <si>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</si>
  <si>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</si>
  <si>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</si>
  <si>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</si>
  <si>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</si>
  <si>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</si>
  <si>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</si>
  <si>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</si>
  <si>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</si>
  <si>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</si>
  <si>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</si>
  <si>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</si>
  <si>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</si>
  <si>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</si>
  <si>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</si>
  <si>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</si>
  <si>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</si>
  <si>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</si>
  <si>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</si>
  <si>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</si>
  <si>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</si>
  <si>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</si>
  <si>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</si>
  <si>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</si>
  <si>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</si>
  <si>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</si>
  <si>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</si>
  <si>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</si>
  <si>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</si>
  <si>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</si>
  <si>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</si>
  <si>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</si>
  <si>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</si>
  <si>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</si>
  <si>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</si>
  <si>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</si>
  <si>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</si>
  <si>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</si>
  <si>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</si>
  <si>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</si>
  <si>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</si>
  <si>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</si>
  <si>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</si>
  <si>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</si>
  <si>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</si>
  <si>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</si>
  <si>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</si>
  <si>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</si>
  <si>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</si>
  <si>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</si>
  <si>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</si>
  <si>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</si>
  <si>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</si>
  <si>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</si>
  <si>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</si>
  <si>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</si>
  <si>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</si>
  <si>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</si>
  <si>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</si>
  <si>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</si>
  <si>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</si>
  <si>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</si>
  <si>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</si>
  <si>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</si>
  <si>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</si>
  <si>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</si>
  <si>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</si>
  <si>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</si>
  <si>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</si>
  <si>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</si>
  <si>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</si>
  <si>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</si>
  <si>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</si>
  <si>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</si>
  <si>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</si>
  <si>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</si>
  <si>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</si>
  <si>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</si>
  <si>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</si>
  <si>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</si>
  <si>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</si>
  <si>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</si>
  <si>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</si>
  <si>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</si>
  <si>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</si>
  <si>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</si>
  <si>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</si>
  <si>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</si>
  <si>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</si>
  <si>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</si>
  <si>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</si>
  <si>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</si>
  <si>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</si>
  <si>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</si>
  <si>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</si>
  <si>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</si>
  <si>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</si>
  <si>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</si>
  <si>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</si>
  <si>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</si>
  <si>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</si>
  <si>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</si>
  <si>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</si>
  <si>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</si>
  <si>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</si>
  <si>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</si>
  <si>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</si>
  <si>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</si>
  <si>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</si>
  <si>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</si>
  <si>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</si>
  <si>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</si>
  <si>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</si>
  <si>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</si>
  <si>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</si>
  <si>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</si>
  <si>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</si>
  <si>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</si>
  <si>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</si>
  <si>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</si>
  <si>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</si>
  <si>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</si>
  <si>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</si>
  <si>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</si>
  <si>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</si>
  <si>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</si>
  <si>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</si>
  <si>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</si>
  <si>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</si>
  <si>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</si>
  <si>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</si>
  <si>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</si>
  <si>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</si>
  <si>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</si>
  <si>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</si>
  <si>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</si>
  <si>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</si>
  <si>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</si>
  <si>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</si>
  <si>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</si>
  <si>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</si>
  <si>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</si>
  <si>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</si>
  <si>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</si>
  <si>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</si>
  <si>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</si>
  <si>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</si>
  <si>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</si>
  <si>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</si>
  <si>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</si>
  <si>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</si>
  <si>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</si>
  <si>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</si>
  <si>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</si>
  <si>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</si>
  <si>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</si>
  <si>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</si>
  <si>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</si>
  <si>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</si>
  <si>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</si>
  <si>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</si>
  <si>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</si>
  <si>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</si>
  <si>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</si>
  <si>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</si>
  <si>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</si>
  <si>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</si>
  <si>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</si>
  <si>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</si>
  <si>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</si>
  <si>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</si>
  <si>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</si>
  <si>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</si>
  <si>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</si>
  <si>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</si>
  <si>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</si>
  <si>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</si>
  <si>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</si>
  <si>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</si>
  <si>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</si>
  <si>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</si>
  <si>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</si>
  <si>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</si>
  <si>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</si>
  <si>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</si>
  <si>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</si>
  <si>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</si>
  <si>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</si>
  <si>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</si>
  <si>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</si>
  <si>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</si>
  <si>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</si>
  <si>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</si>
  <si>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</si>
  <si>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</si>
  <si>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</si>
  <si>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</si>
  <si>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</si>
  <si>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</si>
  <si>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</si>
  <si>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</si>
  <si>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</si>
  <si>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</si>
  <si>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</si>
  <si>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</si>
  <si>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</si>
  <si>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</si>
  <si>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</si>
  <si>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</si>
  <si>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</si>
  <si>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</si>
  <si>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</si>
  <si>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</si>
  <si>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</si>
  <si>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</si>
  <si>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</si>
  <si>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</si>
  <si>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</si>
  <si>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</si>
  <si>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</si>
  <si>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</si>
  <si>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</si>
  <si>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</si>
  <si>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</si>
  <si>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</si>
  <si>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</si>
  <si>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</si>
  <si>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</si>
  <si>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</si>
  <si>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</si>
  <si>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</si>
  <si>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</si>
  <si>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</si>
  <si>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</si>
  <si>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</si>
  <si>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</si>
  <si>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</si>
  <si>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</si>
  <si>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</si>
  <si>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</si>
  <si>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</si>
  <si>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</si>
  <si>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</si>
  <si>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</si>
  <si>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</si>
  <si>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</si>
  <si>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</si>
  <si>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</si>
  <si>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</si>
  <si>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</si>
  <si>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</si>
  <si>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</si>
  <si>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</si>
  <si>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</si>
  <si>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</si>
  <si>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</si>
  <si>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</si>
  <si>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</si>
  <si>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</si>
  <si>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</si>
  <si>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</si>
  <si>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</si>
  <si>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</si>
  <si>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</si>
  <si>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</si>
  <si>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</si>
  <si>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</si>
  <si>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</si>
  <si>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</si>
  <si>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</si>
  <si>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</si>
  <si>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</si>
  <si>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</si>
  <si>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</si>
  <si>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</si>
  <si>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</si>
  <si>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</si>
  <si>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</si>
  <si>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</si>
  <si>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</si>
  <si>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</si>
  <si>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</si>
  <si>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</si>
  <si>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</si>
  <si>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</si>
  <si>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</si>
  <si>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</si>
  <si>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</si>
  <si>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</si>
  <si>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</si>
  <si>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</si>
  <si>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</si>
  <si>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</si>
  <si>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</si>
  <si>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</si>
  <si>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</si>
  <si>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</si>
  <si>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</si>
  <si>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</si>
  <si>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</si>
  <si>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</si>
  <si>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</si>
  <si>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</si>
  <si>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</si>
  <si>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</si>
  <si>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</si>
  <si>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</si>
  <si>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</si>
  <si>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</si>
  <si>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</si>
  <si>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</si>
  <si>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</si>
  <si>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</si>
  <si>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</si>
  <si>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</si>
  <si>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</si>
  <si>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</si>
  <si>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</si>
  <si>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</si>
  <si>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</si>
  <si>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</si>
  <si>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</si>
  <si>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</si>
  <si>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</si>
  <si>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</si>
  <si>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</si>
  <si>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</si>
  <si>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</si>
  <si>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</si>
  <si>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</si>
  <si>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</si>
  <si>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</si>
  <si>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</si>
  <si>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</si>
  <si>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</si>
  <si>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</si>
  <si>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</si>
  <si>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</si>
  <si>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</si>
  <si>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</si>
  <si>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</si>
  <si>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</si>
  <si>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</si>
  <si>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</si>
  <si>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</si>
  <si>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</si>
  <si>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</si>
  <si>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</si>
  <si>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</si>
  <si>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</si>
  <si>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</si>
  <si>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</si>
  <si>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</si>
  <si>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</si>
  <si>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</si>
  <si>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</si>
  <si>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</si>
  <si>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</si>
  <si>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</si>
  <si>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</si>
  <si>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</si>
  <si>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</si>
  <si>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</si>
  <si>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</si>
  <si>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</si>
  <si>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</si>
  <si>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</si>
  <si>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</si>
  <si>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</si>
  <si>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</si>
  <si>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</si>
  <si>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</si>
  <si>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</si>
  <si>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</si>
  <si>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</si>
  <si>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</si>
  <si>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</si>
  <si>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</si>
  <si>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</si>
  <si>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</si>
  <si>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</si>
  <si>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</si>
  <si>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</si>
  <si>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</si>
  <si>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</si>
  <si>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</si>
  <si>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</si>
  <si>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</si>
  <si>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</si>
  <si>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</si>
  <si>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</si>
  <si>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</si>
  <si>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</si>
  <si>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</si>
  <si>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</si>
  <si>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</si>
  <si>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</si>
  <si>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</si>
  <si>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</si>
  <si>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</si>
  <si>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</si>
  <si>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</si>
  <si>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</si>
  <si>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</si>
  <si>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</si>
  <si>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</si>
  <si>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</si>
  <si>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</si>
  <si>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</si>
  <si>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</si>
  <si>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</si>
  <si>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</si>
  <si>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</si>
  <si>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</si>
  <si>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</si>
  <si>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</si>
  <si>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</si>
  <si>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</si>
  <si>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</si>
  <si>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</si>
  <si>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</si>
  <si>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</si>
  <si>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</si>
  <si>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</si>
  <si>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</si>
  <si>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</si>
  <si>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</si>
  <si>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</si>
  <si>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</si>
  <si>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</si>
  <si>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</si>
  <si>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</si>
  <si>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</si>
  <si>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</si>
  <si>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</si>
  <si>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</si>
  <si>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</si>
  <si>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</si>
  <si>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</si>
  <si>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</si>
  <si>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</si>
  <si>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</si>
  <si>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</si>
  <si>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</si>
  <si>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</si>
  <si>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</si>
  <si>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</si>
  <si>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</si>
  <si>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</si>
  <si>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</si>
  <si>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</si>
  <si>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</si>
  <si>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</si>
  <si>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</si>
  <si>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</si>
  <si>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</si>
  <si>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</si>
  <si>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</si>
  <si>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</si>
  <si>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</si>
  <si>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</si>
  <si>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</si>
  <si>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</si>
  <si>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</si>
  <si>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</si>
  <si>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</si>
  <si>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</si>
  <si>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</si>
  <si>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</si>
  <si>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</si>
  <si>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</si>
  <si>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</si>
  <si>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</si>
  <si>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</si>
  <si>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</si>
  <si>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</si>
  <si>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</si>
  <si>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</si>
  <si>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</si>
  <si>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</si>
  <si>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</si>
  <si>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</si>
  <si>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</si>
  <si>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</si>
  <si>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</si>
  <si>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</si>
  <si>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</si>
  <si>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</si>
  <si>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</si>
  <si>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</si>
  <si>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</si>
  <si>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</si>
  <si>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</si>
  <si>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</si>
  <si>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</si>
  <si>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</si>
  <si>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</si>
  <si>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</si>
  <si>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</si>
  <si>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</si>
  <si>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</si>
  <si>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</si>
  <si>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</si>
  <si>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</si>
  <si>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</si>
  <si>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</si>
  <si>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</si>
  <si>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</si>
  <si>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</si>
  <si>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</si>
  <si>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</si>
  <si>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</si>
  <si>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</si>
  <si>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</si>
  <si>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</si>
  <si>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</si>
  <si>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</si>
  <si>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</si>
  <si>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</si>
  <si>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</si>
  <si>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</si>
  <si>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</si>
  <si>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</si>
  <si>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</si>
  <si>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</si>
  <si>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</si>
  <si>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</si>
  <si>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</si>
  <si>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</si>
  <si>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</si>
  <si>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</si>
  <si>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</si>
  <si>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</si>
  <si>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</si>
  <si>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</si>
  <si>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</si>
  <si>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</si>
  <si>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</si>
  <si>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</si>
  <si>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</si>
  <si>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</si>
  <si>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</si>
  <si>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</si>
  <si>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</si>
  <si>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</si>
  <si>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</si>
  <si>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</si>
  <si>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</si>
  <si>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</si>
  <si>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</si>
  <si>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</si>
  <si>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</si>
  <si>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</si>
  <si>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</si>
  <si>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</si>
  <si>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</si>
  <si>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</si>
  <si>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</si>
  <si>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</si>
  <si>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</si>
  <si>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</si>
  <si>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</si>
  <si>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</si>
  <si>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</si>
  <si>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</si>
  <si>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</si>
  <si>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</si>
  <si>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</si>
  <si>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</si>
  <si>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</si>
  <si>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</si>
  <si>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</si>
  <si>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</si>
  <si>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</si>
  <si>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</si>
  <si>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</si>
  <si>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</si>
  <si>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</si>
  <si>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</si>
  <si>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</si>
  <si>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</si>
  <si>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</si>
  <si>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</si>
  <si>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</si>
  <si>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</si>
  <si>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</si>
  <si>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</si>
  <si>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</si>
  <si>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</si>
  <si>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</si>
  <si>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</si>
  <si>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</si>
  <si>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</si>
  <si>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</si>
  <si>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</si>
  <si>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</si>
  <si>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</si>
  <si>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</si>
  <si>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</si>
  <si>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</si>
  <si>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</si>
  <si>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</si>
  <si>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</si>
  <si>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</si>
  <si>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</si>
  <si>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</si>
  <si>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</si>
  <si>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</si>
  <si>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</si>
  <si>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</si>
  <si>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</si>
  <si>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</si>
  <si>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</si>
  <si>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</si>
  <si>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</si>
  <si>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</si>
  <si>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</si>
  <si>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</si>
  <si>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</si>
  <si>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</si>
  <si>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</si>
  <si>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</si>
  <si>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</si>
  <si>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</si>
  <si>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</si>
  <si>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</si>
  <si>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</si>
  <si>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</si>
  <si>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</si>
  <si>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</si>
  <si>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</si>
  <si>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</si>
  <si>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</si>
  <si>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</si>
  <si>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</si>
  <si>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</si>
  <si>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</si>
  <si>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</si>
  <si>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</si>
  <si>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</si>
  <si>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</si>
  <si>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</si>
  <si>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</si>
  <si>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</si>
  <si>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</si>
  <si>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</si>
  <si>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</si>
  <si>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</si>
  <si>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</si>
  <si>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</si>
  <si>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</si>
  <si>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</si>
  <si>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</si>
  <si>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</si>
  <si>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</si>
  <si>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</si>
  <si>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</si>
  <si>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</si>
  <si>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</si>
  <si>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</si>
  <si>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</si>
  <si>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</si>
  <si>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</si>
  <si>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</si>
  <si>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</si>
  <si>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</si>
  <si>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</si>
  <si>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</si>
  <si>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</si>
  <si>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</si>
  <si>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</si>
  <si>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</si>
  <si>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</si>
  <si>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</si>
  <si>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</si>
  <si>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</si>
  <si>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</si>
  <si>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</si>
  <si>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</si>
  <si>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</si>
  <si>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</si>
  <si>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</si>
  <si>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</si>
  <si>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</si>
  <si>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</si>
  <si>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</si>
  <si>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</si>
  <si>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</si>
  <si>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</si>
  <si>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</si>
  <si>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</si>
  <si>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</si>
  <si>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</si>
  <si>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</si>
  <si>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</si>
  <si>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</si>
  <si>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</si>
  <si>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</si>
  <si>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</si>
  <si>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</si>
  <si>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</si>
  <si>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</si>
  <si>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</si>
  <si>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</si>
  <si>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</si>
  <si>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</si>
  <si>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</si>
  <si>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</si>
  <si>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</si>
  <si>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</si>
  <si>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</si>
  <si>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</si>
  <si>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</si>
  <si>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</si>
  <si>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</si>
  <si>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</si>
  <si>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</si>
  <si>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</si>
  <si>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</si>
  <si>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</si>
  <si>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</si>
  <si>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</si>
  <si>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</si>
  <si>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</si>
  <si>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</si>
  <si>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</si>
  <si>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</si>
  <si>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</si>
  <si>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</si>
  <si>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</si>
  <si>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</si>
  <si>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</si>
  <si>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</si>
  <si>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</si>
  <si>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</si>
  <si>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</si>
  <si>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</si>
  <si>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</si>
  <si>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</si>
  <si>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</si>
  <si>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</si>
  <si>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</si>
  <si>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</si>
  <si>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</si>
  <si>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</si>
  <si>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</si>
  <si>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</si>
  <si>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</si>
  <si>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</si>
  <si>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</si>
  <si>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</si>
  <si>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</si>
  <si>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</si>
  <si>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</si>
  <si>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</si>
  <si>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</si>
  <si>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</si>
  <si>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</si>
  <si>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</si>
  <si>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</si>
  <si>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</si>
  <si>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</si>
  <si>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</si>
  <si>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</si>
  <si>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</si>
  <si>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</si>
  <si>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</si>
  <si>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</si>
  <si>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</si>
  <si>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</si>
  <si>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</si>
  <si>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</si>
  <si>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</si>
  <si>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</si>
  <si>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</si>
  <si>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</si>
  <si>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</si>
  <si>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</si>
  <si>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</si>
  <si>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</si>
  <si>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</si>
  <si>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</si>
  <si>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</si>
  <si>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</si>
  <si>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</si>
  <si>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</si>
  <si>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</si>
  <si>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</si>
  <si>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</si>
  <si>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</si>
  <si>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</si>
  <si>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</si>
  <si>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</si>
  <si>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</si>
  <si>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</si>
  <si>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</si>
  <si>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</si>
  <si>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</si>
  <si>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</si>
  <si>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</si>
  <si>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</si>
  <si>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</si>
  <si>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</si>
  <si>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</si>
  <si>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</si>
  <si>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</si>
  <si>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</si>
  <si>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</si>
  <si>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</si>
  <si>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</si>
  <si>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</si>
  <si>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</si>
  <si>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</si>
  <si>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</si>
  <si>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</si>
  <si>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</si>
  <si>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</si>
  <si>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</si>
  <si>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</si>
  <si>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</si>
  <si>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</si>
  <si>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</si>
  <si>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</si>
  <si>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</si>
  <si>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</si>
  <si>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</si>
  <si>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</si>
  <si>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</si>
  <si>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</si>
  <si>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</si>
  <si>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</si>
  <si>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</si>
  <si>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</si>
  <si>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</si>
  <si>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</si>
  <si>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</si>
  <si>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</si>
  <si>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</si>
  <si>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</si>
  <si>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</si>
  <si>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</si>
  <si>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</si>
  <si>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</si>
  <si>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</si>
  <si>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</si>
  <si>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</si>
  <si>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</si>
  <si>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</si>
  <si>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</si>
  <si>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</si>
  <si>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</si>
  <si>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</si>
  <si>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</si>
  <si>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</si>
  <si>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</si>
  <si>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</si>
  <si>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</si>
  <si>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</si>
  <si>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</si>
  <si>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</si>
  <si>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</si>
  <si>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</si>
  <si>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</si>
  <si>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</si>
  <si>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</si>
  <si>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</si>
  <si>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</si>
  <si>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</si>
  <si>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</si>
  <si>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</si>
  <si>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</si>
  <si>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</si>
  <si>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</si>
  <si>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</si>
  <si>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</si>
  <si>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</si>
  <si>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</si>
  <si>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</si>
  <si>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</si>
  <si>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</si>
  <si>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</si>
  <si>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</si>
  <si>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</si>
  <si>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</si>
  <si>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</si>
  <si>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</si>
  <si>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</si>
  <si>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</si>
  <si>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</si>
  <si>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</si>
  <si>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</si>
  <si>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</si>
  <si>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</si>
  <si>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</si>
  <si>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</si>
  <si>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</si>
  <si>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</si>
  <si>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</si>
  <si>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</si>
  <si>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</si>
  <si>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</si>
  <si>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</si>
  <si>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</si>
  <si>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</si>
  <si>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</si>
  <si>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</si>
  <si>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</si>
  <si>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</si>
  <si>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</si>
  <si>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</si>
  <si>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</si>
  <si>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</si>
  <si>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</si>
  <si>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</si>
  <si>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</si>
  <si>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</si>
  <si>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</si>
  <si>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</si>
  <si>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</si>
  <si>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</si>
  <si>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</si>
  <si>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</si>
  <si>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</si>
  <si>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</si>
  <si>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</si>
  <si>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</si>
  <si>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</si>
  <si>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</si>
  <si>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</si>
  <si>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</si>
  <si>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</si>
  <si>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</si>
  <si>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</si>
  <si>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</si>
  <si>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</si>
  <si>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</si>
  <si>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</si>
  <si>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</si>
  <si>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</si>
  <si>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</si>
  <si>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</si>
  <si>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</si>
  <si>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</si>
  <si>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</si>
  <si>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</si>
  <si>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</si>
  <si>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</si>
  <si>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</si>
  <si>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</si>
  <si>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</si>
  <si>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</si>
  <si>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</si>
  <si>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</si>
  <si>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</si>
  <si>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</si>
  <si>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</si>
  <si>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</si>
  <si>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</si>
  <si>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</si>
  <si>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</si>
  <si>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</si>
  <si>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</si>
  <si>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</si>
  <si>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</si>
  <si>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</si>
  <si>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</si>
  <si>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</si>
  <si>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</si>
  <si>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</si>
  <si>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</si>
  <si>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</si>
  <si>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</si>
  <si>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</si>
  <si>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</si>
  <si>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</si>
  <si>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</si>
  <si>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</si>
  <si>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</si>
  <si>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</si>
  <si>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</si>
  <si>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</si>
  <si>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</si>
  <si>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</si>
  <si>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</si>
  <si>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</si>
  <si>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</si>
  <si>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</si>
  <si>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</si>
  <si>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</si>
  <si>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</si>
  <si>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</si>
  <si>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</si>
  <si>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</si>
  <si>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</si>
  <si>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</si>
  <si>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</si>
  <si>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</si>
  <si>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</si>
  <si>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</si>
  <si>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</si>
  <si>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</si>
  <si>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</si>
  <si>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</si>
  <si>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</si>
  <si>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</si>
  <si>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</si>
  <si>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</si>
  <si>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</si>
  <si>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</si>
  <si>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</si>
  <si>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</si>
  <si>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</si>
  <si>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</si>
  <si>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</si>
  <si>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</si>
  <si>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</si>
  <si>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</si>
  <si>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</si>
  <si>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</si>
  <si>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</si>
  <si>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</si>
  <si>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</si>
  <si>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</si>
  <si>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</si>
  <si>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</si>
  <si>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</si>
  <si>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</si>
  <si>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</si>
  <si>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</si>
  <si>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</si>
  <si>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</si>
  <si>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</si>
  <si>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</si>
  <si>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</si>
  <si>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</si>
  <si>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</si>
  <si>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</si>
  <si>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</si>
  <si>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</si>
  <si>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</si>
  <si>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</si>
  <si>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</si>
  <si>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</si>
  <si>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</si>
  <si>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</si>
  <si>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</si>
  <si>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</si>
  <si>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</si>
  <si>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</si>
  <si>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</si>
  <si>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</si>
  <si>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</si>
  <si>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</si>
  <si>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</si>
  <si>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</si>
  <si>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</si>
  <si>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</si>
  <si>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</si>
  <si>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</si>
  <si>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</si>
  <si>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</si>
  <si>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</si>
  <si>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</si>
  <si>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</si>
  <si>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</si>
  <si>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</si>
  <si>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</si>
  <si>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</si>
  <si>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</si>
  <si>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</si>
  <si>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</si>
  <si>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</si>
  <si>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</si>
  <si>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</si>
  <si>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</si>
  <si>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</si>
  <si>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</si>
  <si>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</si>
  <si>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</si>
  <si>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</si>
  <si>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</si>
  <si>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</si>
  <si>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</si>
  <si>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</si>
  <si>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</si>
  <si>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</si>
  <si>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</si>
  <si>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</si>
  <si>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</si>
  <si>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</si>
  <si>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</si>
  <si>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</si>
  <si>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</si>
  <si>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</si>
  <si>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</si>
  <si>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</si>
  <si>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</si>
  <si>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</si>
  <si>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</si>
  <si>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</si>
  <si>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</si>
  <si>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</si>
  <si>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</si>
  <si>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</si>
  <si>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</si>
  <si>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</si>
  <si>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</si>
  <si>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</si>
  <si>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</si>
  <si>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</si>
  <si>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</si>
  <si>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</si>
  <si>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</si>
  <si>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</si>
  <si>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</si>
  <si>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</si>
  <si>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</si>
  <si>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</si>
  <si>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</si>
  <si>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</si>
  <si>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</si>
  <si>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</si>
  <si>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</si>
  <si>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</si>
  <si>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</si>
  <si>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</si>
  <si>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</si>
  <si>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</si>
  <si>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</si>
  <si>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</si>
  <si>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</si>
  <si>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</si>
  <si>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</si>
  <si>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</si>
  <si>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</si>
  <si>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</si>
  <si>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</si>
  <si>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</si>
  <si>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</si>
  <si>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</si>
  <si>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</si>
  <si>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</si>
  <si>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</si>
  <si>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</si>
  <si>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</si>
  <si>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</si>
  <si>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</si>
  <si>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</si>
  <si>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</si>
  <si>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</si>
  <si>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</si>
  <si>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</si>
  <si>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</si>
  <si>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</si>
  <si>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</si>
  <si>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</si>
  <si>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</si>
  <si>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</si>
  <si>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</si>
  <si>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</si>
  <si>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</si>
  <si>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</si>
  <si>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</si>
  <si>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</si>
  <si>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</si>
  <si>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</si>
  <si>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</si>
  <si>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</si>
  <si>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</si>
  <si>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</si>
  <si>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</si>
  <si>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</si>
  <si>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</si>
  <si>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</si>
  <si>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</si>
  <si>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</si>
  <si>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</si>
  <si>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</si>
  <si>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</si>
  <si>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</si>
  <si>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</si>
  <si>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</si>
  <si>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</si>
  <si>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</si>
  <si>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</si>
  <si>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</si>
  <si>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</si>
  <si>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</si>
  <si>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</si>
  <si>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</si>
  <si>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</si>
  <si>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</si>
  <si>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</si>
  <si>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</si>
  <si>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</si>
  <si>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</si>
  <si>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</si>
  <si>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</si>
  <si>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</si>
  <si>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</si>
  <si>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</si>
  <si>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</si>
  <si>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</si>
  <si>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</si>
  <si>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</si>
  <si>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</si>
  <si>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</si>
  <si>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</si>
  <si>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</si>
  <si>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</si>
  <si>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</si>
  <si>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</si>
  <si>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</si>
  <si>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</si>
  <si>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</si>
  <si>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</si>
  <si>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</si>
  <si>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</si>
  <si>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</si>
  <si>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</si>
  <si>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</si>
  <si>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</si>
  <si>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</si>
  <si>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</si>
  <si>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</si>
  <si>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</si>
  <si>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</si>
  <si>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</si>
  <si>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</si>
  <si>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</si>
  <si>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</si>
  <si>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</si>
  <si>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</si>
  <si>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</si>
  <si>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</si>
  <si>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</si>
  <si>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</si>
  <si>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</si>
  <si>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</si>
  <si>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</si>
  <si>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</si>
  <si>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</si>
  <si>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</si>
  <si>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</si>
  <si>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</si>
  <si>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</si>
  <si>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</si>
  <si>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</si>
  <si>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</si>
  <si>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</si>
  <si>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</si>
  <si>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</si>
  <si>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</si>
  <si>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</si>
  <si>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</si>
  <si>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</si>
  <si>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</si>
  <si>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</si>
  <si>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</si>
  <si>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</si>
  <si>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</si>
  <si>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</si>
  <si>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</si>
  <si>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</si>
  <si>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</si>
  <si>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</si>
  <si>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</si>
  <si>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</si>
  <si>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</si>
  <si>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</si>
  <si>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</si>
  <si>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</si>
  <si>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</si>
  <si>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</si>
  <si>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</si>
  <si>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</si>
  <si>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</si>
  <si>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</si>
  <si>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</si>
  <si>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</si>
  <si>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</si>
  <si>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</si>
  <si>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</si>
  <si>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</si>
  <si>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</si>
  <si>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</si>
  <si>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</si>
  <si>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</si>
  <si>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</si>
  <si>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</si>
  <si>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</si>
  <si>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</si>
  <si>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</si>
  <si>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</si>
  <si>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</si>
  <si>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</si>
  <si>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</si>
  <si>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</si>
  <si>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</si>
  <si>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</si>
  <si>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</si>
  <si>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</si>
  <si>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</si>
  <si>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</si>
  <si>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</si>
  <si>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</si>
  <si>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</si>
  <si>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</si>
  <si>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</si>
  <si>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</si>
  <si>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</si>
  <si>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</si>
  <si>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</si>
  <si>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</si>
  <si>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</si>
  <si>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</si>
  <si>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</si>
  <si>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</si>
  <si>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</si>
  <si>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</si>
  <si>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</si>
  <si>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</si>
  <si>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</si>
  <si>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</si>
  <si>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</si>
  <si>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</si>
  <si>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</si>
  <si>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</si>
  <si>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</si>
  <si>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</si>
  <si>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</si>
  <si>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</si>
  <si>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</si>
  <si>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</si>
  <si>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</si>
  <si>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</si>
  <si>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</si>
  <si>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</si>
  <si>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</si>
  <si>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</si>
  <si>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</si>
  <si>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</si>
  <si>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</si>
  <si>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</si>
  <si>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</si>
  <si>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</si>
  <si>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</si>
  <si>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</si>
  <si>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</si>
  <si>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</si>
  <si>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</si>
  <si>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</si>
  <si>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</si>
  <si>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</si>
  <si>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</si>
  <si>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</si>
  <si>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</si>
  <si>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</si>
  <si>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</si>
  <si>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</si>
  <si>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</si>
  <si>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</si>
  <si>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</si>
  <si>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</si>
  <si>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</si>
  <si>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</si>
  <si>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</si>
  <si>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</si>
  <si>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</si>
  <si>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</si>
  <si>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</si>
  <si>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</si>
  <si>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</si>
  <si>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</si>
  <si>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</si>
  <si>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</si>
  <si>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</si>
  <si>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</si>
  <si>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</si>
  <si>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</si>
  <si>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</si>
  <si>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</si>
  <si>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</si>
  <si>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</si>
  <si>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</si>
  <si>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</si>
  <si>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</si>
  <si>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</si>
  <si>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</si>
  <si>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</si>
  <si>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</si>
  <si>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</si>
  <si>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</si>
  <si>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</si>
  <si>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</si>
  <si>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</si>
  <si>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</si>
  <si>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</si>
  <si>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</si>
  <si>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</si>
  <si>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</si>
  <si>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</si>
  <si>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</si>
  <si>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</si>
  <si>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</si>
  <si>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</si>
  <si>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</si>
  <si>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</si>
  <si>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</si>
  <si>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</si>
  <si>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</si>
  <si>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</si>
  <si>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</si>
  <si>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</si>
  <si>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</si>
  <si>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</si>
  <si>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</si>
  <si>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</si>
  <si>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</si>
  <si>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</si>
  <si>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</si>
  <si>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</si>
  <si>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</si>
  <si>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</si>
  <si>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</si>
  <si>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</si>
  <si>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</si>
  <si>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</si>
  <si>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</si>
  <si>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</si>
  <si>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</si>
  <si>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</si>
  <si>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</si>
  <si>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</si>
  <si>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</si>
  <si>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</si>
  <si>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</si>
  <si>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</si>
  <si>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</si>
  <si>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</si>
  <si>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</si>
  <si>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</si>
  <si>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</si>
  <si>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</si>
  <si>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</si>
  <si>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</si>
  <si>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</si>
  <si>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</si>
  <si>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</si>
  <si>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</si>
  <si>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</si>
  <si>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</si>
  <si>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</si>
  <si>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</si>
  <si>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</si>
  <si>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</si>
  <si>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</si>
  <si>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</si>
  <si>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</si>
  <si>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</si>
  <si>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</si>
  <si>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</si>
  <si>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</si>
  <si>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</si>
  <si>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</si>
  <si>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</si>
  <si>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</si>
  <si>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</si>
  <si>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</si>
  <si>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</si>
  <si>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</si>
  <si>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</si>
  <si>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</si>
  <si>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</si>
  <si>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</si>
  <si>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</si>
  <si>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</si>
  <si>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</si>
  <si>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</si>
  <si>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</si>
  <si>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</si>
  <si>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</si>
  <si>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</si>
  <si>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</si>
  <si>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</si>
  <si>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</si>
  <si>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</si>
  <si>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</si>
  <si>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</si>
  <si>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</si>
  <si>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</si>
  <si>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</si>
  <si>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</si>
  <si>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</si>
  <si>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</si>
  <si>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</si>
  <si>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</si>
  <si>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</si>
  <si>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</si>
  <si>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</si>
  <si>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</si>
  <si>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</si>
  <si>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</si>
  <si>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</si>
  <si>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</si>
  <si>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</si>
  <si>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</si>
  <si>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</si>
  <si>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</si>
  <si>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</si>
  <si>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</si>
  <si>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</si>
  <si>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</si>
  <si>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</si>
  <si>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</si>
  <si>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</si>
  <si>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</si>
  <si>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</si>
  <si>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</si>
  <si>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</si>
  <si>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</si>
  <si>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</si>
  <si>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</si>
  <si>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</si>
  <si>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</si>
  <si>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</si>
  <si>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</si>
  <si>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</si>
  <si>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</si>
  <si>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</si>
  <si>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</si>
  <si>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</si>
  <si>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</si>
  <si>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</si>
  <si>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</si>
  <si>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</si>
  <si>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</si>
  <si>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</si>
  <si>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</si>
  <si>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</si>
  <si>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</si>
  <si>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</si>
  <si>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</si>
  <si>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</si>
  <si>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</si>
  <si>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</si>
  <si>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</si>
  <si>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</si>
  <si>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</si>
  <si>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</si>
  <si>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</si>
  <si>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</si>
  <si>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</si>
  <si>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</si>
  <si>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</si>
  <si>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</si>
  <si>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</si>
  <si>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</si>
  <si>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</si>
  <si>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</si>
  <si>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</si>
  <si>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</si>
  <si>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</si>
  <si>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</si>
  <si>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</si>
  <si>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</si>
  <si>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</si>
  <si>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</si>
  <si>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</si>
  <si>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</si>
  <si>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</si>
  <si>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</si>
  <si>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</si>
  <si>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</si>
  <si>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</si>
  <si>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</si>
  <si>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</si>
  <si>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</si>
  <si>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</si>
  <si>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</si>
  <si>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</si>
  <si>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</si>
  <si>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</si>
  <si>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</si>
  <si>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</si>
  <si>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</si>
  <si>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</si>
  <si>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</si>
  <si>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</si>
  <si>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</si>
  <si>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</si>
  <si>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</si>
  <si>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</si>
  <si>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</si>
  <si>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</si>
  <si>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</si>
  <si>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</si>
  <si>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</si>
  <si>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</si>
  <si>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</si>
  <si>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</si>
  <si>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</si>
  <si>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</si>
  <si>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</si>
  <si>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</si>
  <si>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</si>
  <si>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</si>
  <si>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</si>
  <si>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</si>
  <si>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</si>
  <si>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</si>
  <si>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</si>
  <si>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</si>
  <si>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</si>
  <si>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</si>
  <si>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</si>
  <si>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</si>
  <si>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</si>
  <si>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</si>
  <si>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</si>
  <si>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</si>
  <si>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</si>
  <si>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</si>
  <si>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</si>
  <si>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</si>
  <si>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</si>
  <si>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</si>
  <si>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</si>
  <si>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</si>
  <si>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</si>
  <si>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</si>
  <si>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</si>
  <si>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</si>
  <si>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</si>
  <si>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</si>
  <si>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</si>
  <si>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</si>
  <si>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</si>
  <si>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</si>
  <si>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</si>
  <si>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</si>
  <si>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</si>
  <si>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</si>
  <si>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</si>
  <si>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</si>
  <si>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</si>
  <si>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</si>
  <si>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</si>
  <si>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</si>
  <si>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</si>
  <si>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</si>
  <si>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</si>
  <si>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</si>
  <si>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</si>
  <si>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</si>
  <si>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</si>
  <si>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</si>
  <si>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</si>
  <si>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</si>
  <si>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</si>
  <si>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</si>
  <si>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</si>
  <si>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</si>
  <si>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</si>
  <si>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</si>
  <si>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</si>
  <si>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</si>
  <si>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</si>
  <si>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</si>
  <si>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</si>
  <si>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</si>
  <si>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</si>
  <si>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</si>
  <si>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</si>
  <si>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</si>
  <si>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</si>
  <si>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</si>
  <si>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</si>
  <si>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</si>
  <si>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</si>
  <si>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</si>
  <si>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</si>
  <si>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</si>
  <si>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</si>
  <si>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</si>
  <si>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</si>
  <si>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</si>
  <si>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</si>
  <si>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</si>
  <si>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</si>
  <si>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</si>
  <si>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</si>
  <si>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</si>
  <si>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</si>
  <si>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</si>
  <si>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</si>
  <si>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</si>
  <si>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</si>
  <si>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</si>
  <si>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</si>
  <si>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</si>
  <si>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</si>
  <si>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</si>
  <si>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</si>
  <si>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</si>
  <si>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</si>
  <si>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</si>
  <si>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</si>
  <si>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</si>
  <si>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</si>
  <si>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</si>
  <si>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</si>
  <si>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</si>
  <si>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</si>
  <si>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</si>
  <si>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</si>
  <si>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</si>
  <si>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</si>
  <si>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</si>
  <si>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</si>
  <si>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</si>
  <si>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</si>
  <si>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</si>
  <si>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</si>
  <si>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</si>
  <si>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</si>
  <si>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</si>
  <si>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</si>
  <si>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</si>
  <si>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</si>
  <si>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</si>
  <si>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</si>
  <si>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</si>
  <si>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</si>
  <si>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</si>
  <si>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</si>
  <si>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</si>
  <si>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</si>
  <si>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</si>
  <si>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</si>
  <si>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</si>
  <si>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</si>
  <si>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</si>
  <si>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</si>
  <si>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</si>
  <si>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</si>
  <si>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</si>
  <si>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</si>
  <si>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</si>
  <si>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</si>
  <si>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</si>
  <si>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</si>
  <si>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</si>
  <si>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</si>
  <si>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</si>
  <si>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</si>
  <si>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</si>
  <si>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</si>
  <si>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</si>
  <si>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</si>
  <si>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</si>
  <si>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</si>
  <si>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</si>
  <si>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</si>
  <si>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</si>
  <si>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</si>
  <si>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</si>
  <si>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</si>
  <si>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</si>
  <si>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</si>
  <si>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</si>
  <si>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</si>
  <si>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</si>
  <si>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</si>
  <si>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</si>
  <si>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</si>
  <si>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</si>
  <si>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</si>
  <si>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</si>
  <si>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</si>
  <si>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</si>
  <si>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</si>
  <si>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</si>
  <si>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</si>
  <si>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</si>
  <si>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</si>
  <si>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</si>
  <si>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</si>
  <si>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</si>
  <si>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</si>
  <si>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</si>
  <si>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</si>
  <si>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</si>
  <si>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</si>
  <si>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</si>
  <si>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</si>
  <si>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</si>
  <si>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</si>
  <si>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</si>
  <si>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</si>
  <si>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</si>
  <si>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</si>
  <si>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</si>
  <si>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</si>
  <si>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</si>
  <si>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</si>
  <si>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</si>
  <si>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</si>
  <si>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</si>
  <si>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</si>
  <si>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</si>
  <si>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</si>
  <si>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</si>
  <si>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</si>
  <si>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</si>
  <si>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</si>
  <si>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</si>
  <si>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</si>
  <si>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</si>
  <si>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</si>
  <si>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</si>
  <si>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</si>
  <si>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</si>
  <si>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</si>
  <si>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</si>
  <si>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</si>
  <si>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</si>
  <si>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</si>
  <si>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</si>
  <si>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</si>
  <si>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</si>
  <si>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</si>
  <si>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</si>
  <si>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</si>
  <si>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</si>
  <si>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</si>
  <si>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</si>
  <si>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</si>
  <si>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</si>
  <si>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</si>
  <si>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</si>
  <si>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</si>
  <si>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</si>
  <si>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</si>
  <si>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</si>
  <si>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</si>
  <si>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</si>
  <si>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</si>
  <si>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</si>
  <si>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</si>
  <si>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</si>
  <si>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</si>
  <si>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</si>
  <si>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</si>
  <si>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</si>
  <si>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</si>
  <si>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</si>
  <si>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</si>
  <si>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</si>
  <si>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</si>
  <si>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</si>
  <si>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</si>
  <si>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</si>
  <si>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</si>
  <si>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</si>
  <si>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</si>
  <si>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</si>
  <si>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</si>
  <si>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</si>
  <si>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</si>
  <si>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</si>
  <si>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</si>
  <si>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</si>
  <si>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</si>
  <si>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</si>
  <si>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</si>
  <si>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</si>
  <si>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</si>
  <si>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</si>
  <si>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</si>
  <si>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</si>
  <si>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</si>
  <si>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</si>
  <si>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</si>
  <si>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</si>
  <si>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</si>
  <si>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</si>
  <si>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</si>
  <si>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</si>
  <si>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</si>
  <si>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</si>
  <si>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</si>
  <si>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</si>
  <si>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</si>
  <si>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</si>
  <si>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</si>
  <si>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</si>
  <si>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</si>
  <si>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</si>
  <si>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</si>
  <si>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</si>
  <si>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</si>
  <si>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</si>
  <si>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</si>
  <si>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</si>
  <si>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</si>
  <si>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</si>
  <si>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</si>
  <si>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</si>
  <si>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</si>
  <si>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</si>
  <si>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</si>
  <si>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</si>
  <si>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</si>
  <si>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</si>
  <si>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</si>
  <si>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</si>
  <si>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</si>
  <si>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</si>
  <si>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</si>
  <si>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</si>
  <si>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</si>
  <si>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</si>
  <si>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</si>
  <si>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</si>
  <si>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</si>
  <si>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</si>
  <si>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</si>
  <si>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</si>
  <si>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</si>
  <si>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</si>
  <si>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</si>
  <si>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</si>
  <si>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</si>
  <si>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</si>
  <si>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</si>
  <si>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</si>
  <si>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</si>
  <si>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</si>
  <si>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</si>
  <si>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</si>
  <si>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</si>
  <si>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</si>
  <si>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</si>
  <si>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</si>
  <si>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</si>
  <si>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</si>
  <si>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</si>
  <si>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</si>
  <si>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</si>
  <si>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</si>
  <si>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</si>
  <si>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</si>
  <si>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</si>
  <si>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</si>
  <si>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</si>
  <si>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</si>
  <si>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</si>
  <si>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</si>
  <si>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</si>
  <si>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</si>
  <si>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</si>
  <si>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</si>
  <si>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</si>
  <si>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</si>
  <si>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</si>
  <si>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</si>
  <si>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</si>
  <si>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</si>
  <si>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</si>
  <si>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</si>
  <si>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</si>
  <si>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</si>
  <si>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</si>
  <si>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</si>
  <si>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</si>
  <si>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</si>
  <si>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</si>
  <si>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</si>
  <si>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</si>
  <si>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</si>
  <si>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</si>
  <si>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</si>
  <si>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</si>
  <si>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</si>
  <si>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</si>
  <si>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</si>
  <si>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</si>
  <si>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</si>
  <si>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</si>
  <si>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</si>
  <si>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</si>
  <si>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</si>
  <si>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</si>
  <si>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</si>
  <si>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</si>
  <si>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</si>
  <si>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</si>
  <si>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</si>
  <si>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</si>
  <si>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</si>
  <si>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</si>
  <si>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</si>
  <si>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</si>
  <si>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</si>
  <si>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</si>
  <si>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</si>
  <si>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</si>
  <si>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</si>
  <si>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</si>
  <si>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</si>
  <si>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</si>
  <si>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</si>
  <si>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</si>
  <si>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</si>
  <si>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</si>
  <si>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</si>
  <si>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</si>
  <si>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</si>
  <si>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</si>
  <si>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</si>
  <si>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</si>
  <si>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</si>
  <si>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</si>
  <si>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</si>
  <si>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</si>
  <si>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</si>
  <si>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</si>
  <si>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</si>
  <si>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</si>
  <si>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</si>
  <si>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</si>
  <si>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</si>
  <si>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</si>
  <si>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</si>
  <si>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</si>
  <si>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</si>
  <si>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</si>
  <si>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</si>
  <si>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</si>
  <si>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</si>
  <si>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</si>
  <si>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</si>
  <si>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</si>
  <si>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</si>
  <si>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</si>
  <si>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</si>
  <si>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</si>
  <si>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</si>
  <si>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</si>
  <si>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</si>
  <si>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</si>
  <si>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</si>
  <si>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</si>
  <si>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</si>
  <si>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</si>
  <si>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</si>
  <si>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</si>
  <si>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</si>
  <si>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</si>
  <si>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</si>
  <si>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</si>
  <si>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</si>
  <si>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</si>
  <si>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</si>
  <si>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</si>
  <si>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</si>
  <si>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</si>
  <si>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</si>
  <si>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</si>
  <si>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</si>
  <si>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</si>
  <si>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</si>
  <si>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</si>
  <si>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</si>
  <si>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</si>
  <si>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</si>
  <si>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</si>
  <si>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</si>
  <si>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</si>
  <si>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</si>
  <si>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</si>
  <si>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</si>
  <si>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</si>
  <si>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</si>
  <si>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</si>
  <si>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</si>
  <si>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</si>
  <si>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</si>
  <si>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</si>
  <si>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</si>
  <si>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</si>
  <si>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</si>
  <si>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</si>
  <si>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</si>
  <si>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</si>
  <si>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</si>
  <si>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</si>
  <si>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</si>
  <si>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</si>
  <si>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</si>
  <si>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</si>
  <si>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</si>
  <si>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</si>
  <si>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</si>
  <si>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</si>
  <si>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</si>
  <si>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</si>
  <si>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</si>
  <si>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</si>
  <si>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</si>
  <si>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</si>
  <si>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</si>
  <si>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</si>
  <si>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</si>
  <si>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</si>
  <si>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</si>
  <si>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</si>
  <si>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</si>
  <si>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</si>
  <si>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</si>
  <si>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</si>
  <si>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</si>
  <si>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</si>
  <si>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</si>
  <si>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</si>
  <si>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</si>
  <si>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</si>
  <si>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</si>
  <si>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</si>
  <si>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</si>
  <si>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</si>
  <si>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</si>
  <si>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</si>
  <si>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</si>
  <si>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</si>
  <si>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</si>
  <si>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</si>
  <si>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</si>
  <si>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</si>
  <si>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</si>
  <si>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</si>
  <si>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</si>
  <si>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</si>
  <si>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</si>
  <si>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</si>
  <si>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</si>
  <si>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</si>
  <si>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</si>
  <si>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</si>
  <si>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</si>
  <si>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</si>
  <si>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</si>
  <si>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</si>
  <si>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</si>
  <si>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</si>
  <si>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</si>
  <si>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</si>
  <si>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</si>
  <si>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</si>
  <si>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</si>
  <si>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</si>
  <si>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</si>
  <si>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</si>
  <si>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</si>
  <si>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</si>
  <si>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</si>
  <si>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</si>
  <si>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</si>
  <si>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</si>
  <si>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</si>
  <si>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</si>
  <si>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</si>
  <si>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</si>
  <si>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</si>
  <si>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</si>
  <si>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</si>
  <si>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</si>
  <si>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</si>
  <si>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</si>
  <si>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</si>
  <si>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</si>
  <si>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</si>
  <si>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</si>
  <si>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</si>
  <si>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</si>
  <si>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</si>
  <si>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</si>
  <si>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</si>
  <si>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</si>
  <si>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</si>
  <si>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</si>
  <si>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</si>
  <si>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</si>
  <si>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</si>
  <si>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</si>
  <si>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</si>
  <si>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</si>
  <si>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</si>
  <si>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</si>
  <si>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</si>
  <si>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</si>
  <si>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</si>
  <si>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</si>
  <si>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</si>
  <si>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</si>
  <si>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</si>
  <si>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</si>
  <si>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</si>
  <si>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</si>
  <si>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</si>
  <si>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</si>
  <si>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</si>
  <si>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</si>
  <si>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</si>
  <si>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</si>
  <si>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</si>
  <si>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</si>
  <si>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</si>
  <si>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</si>
  <si>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</si>
  <si>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</si>
  <si>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</si>
  <si>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</si>
  <si>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</si>
  <si>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</si>
  <si>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</si>
  <si>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</si>
  <si>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</si>
  <si>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</si>
  <si>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</si>
  <si>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</si>
  <si>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</si>
  <si>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</si>
  <si>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</si>
  <si>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</si>
  <si>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</si>
  <si>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</si>
  <si>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</si>
  <si>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</si>
  <si>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</si>
  <si>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</si>
  <si>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</si>
  <si>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</si>
  <si>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</si>
  <si>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</si>
  <si>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</si>
  <si>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</si>
  <si>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</si>
  <si>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</si>
  <si>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</si>
  <si>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</si>
  <si>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</si>
  <si>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</si>
  <si>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</si>
  <si>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</si>
  <si>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</si>
  <si>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</si>
  <si>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</si>
  <si>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</si>
  <si>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</si>
  <si>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</si>
  <si>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</si>
  <si>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</si>
  <si>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</si>
  <si>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</si>
  <si>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</si>
  <si>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</si>
  <si>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</si>
  <si>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</si>
  <si>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</si>
  <si>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</si>
  <si>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</si>
  <si>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</si>
  <si>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</si>
  <si>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</si>
  <si>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</si>
  <si>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</si>
  <si>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</si>
  <si>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</si>
  <si>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</si>
  <si>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</si>
  <si>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</si>
  <si>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</si>
  <si>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</si>
  <si>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</si>
  <si>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</si>
  <si>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</si>
  <si>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</si>
  <si>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</si>
  <si>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</si>
  <si>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</si>
  <si>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</si>
  <si>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</si>
  <si>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</si>
  <si>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</si>
  <si>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</si>
  <si>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</si>
  <si>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</si>
  <si>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</si>
  <si>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</si>
  <si>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</si>
  <si>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</si>
  <si>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</si>
  <si>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</si>
  <si>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</si>
  <si>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</si>
  <si>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</si>
  <si>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</si>
  <si>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</si>
  <si>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</si>
  <si>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</si>
  <si>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</si>
  <si>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</si>
  <si>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</si>
  <si>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</si>
  <si>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</si>
  <si>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</si>
  <si>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</si>
  <si>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</si>
  <si>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</si>
  <si>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</si>
  <si>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</si>
  <si>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</si>
  <si>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</si>
  <si>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</si>
  <si>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</si>
  <si>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</si>
  <si>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</si>
  <si>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</si>
  <si>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</si>
  <si>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</si>
  <si>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</si>
  <si>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</si>
  <si>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</si>
  <si>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</si>
  <si>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</si>
  <si>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</si>
  <si>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</si>
  <si>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</si>
  <si>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</si>
  <si>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</si>
  <si>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</si>
  <si>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</si>
  <si>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</si>
  <si>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</si>
  <si>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</si>
  <si>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</si>
  <si>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</si>
  <si>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</si>
  <si>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</si>
  <si>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</si>
  <si>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</si>
  <si>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</si>
  <si>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</si>
  <si>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</si>
  <si>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</si>
  <si>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</si>
  <si>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</si>
  <si>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</si>
  <si>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</si>
  <si>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</si>
  <si>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</si>
  <si>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</si>
  <si>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</si>
  <si>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</si>
  <si>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</si>
  <si>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</si>
  <si>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</si>
  <si>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</si>
  <si>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</si>
  <si>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</si>
  <si>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</si>
  <si>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</si>
  <si>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</si>
  <si>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</si>
  <si>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</si>
  <si>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</si>
  <si>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</si>
  <si>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</si>
  <si>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</si>
  <si>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</si>
  <si>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</si>
  <si>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</si>
  <si>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</si>
  <si>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</si>
  <si>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</si>
  <si>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</si>
  <si>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</si>
  <si>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</si>
  <si>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</si>
  <si>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</si>
  <si>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</si>
  <si>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</si>
  <si>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</si>
  <si>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</si>
  <si>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</si>
  <si>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</si>
  <si>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</si>
  <si>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</si>
  <si>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</si>
  <si>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</si>
  <si>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</si>
  <si>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</si>
  <si>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</si>
  <si>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</si>
  <si>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</si>
  <si>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</si>
  <si>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</si>
  <si>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</si>
  <si>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</si>
  <si>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</si>
  <si>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</si>
  <si>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</si>
  <si>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</si>
  <si>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</si>
  <si>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</si>
  <si>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</si>
  <si>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</si>
  <si>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</si>
  <si>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</si>
  <si>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</si>
  <si>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</si>
  <si>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</si>
  <si>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</si>
  <si>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</si>
  <si>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</si>
  <si>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</si>
  <si>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</si>
  <si>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</si>
  <si>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</si>
  <si>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</si>
  <si>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</si>
  <si>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</si>
  <si>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</si>
  <si>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</si>
  <si>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</si>
  <si>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</si>
  <si>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</si>
  <si>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</si>
  <si>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</si>
  <si>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</si>
  <si>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</si>
  <si>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</si>
  <si>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</si>
  <si>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</si>
  <si>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</si>
  <si>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</si>
  <si>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</si>
  <si>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</si>
  <si>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</si>
  <si>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</si>
  <si>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</si>
  <si>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</si>
  <si>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</si>
  <si>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</si>
  <si>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</si>
  <si>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</si>
  <si>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</si>
  <si>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</si>
  <si>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</si>
  <si>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</si>
  <si>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</si>
  <si>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</si>
  <si>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</si>
  <si>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</si>
  <si>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</si>
  <si>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</si>
  <si>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</si>
  <si>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</si>
  <si>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</si>
  <si>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</si>
  <si>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</si>
  <si>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</si>
  <si>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</si>
  <si>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</si>
  <si>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</si>
  <si>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</si>
  <si>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</si>
  <si>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</si>
  <si>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</si>
  <si>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</si>
  <si>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</si>
  <si>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</si>
  <si>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</si>
  <si>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</si>
  <si>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</si>
  <si>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</si>
  <si>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</si>
  <si>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</si>
  <si>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</si>
  <si>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</si>
  <si>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</si>
  <si>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</si>
  <si>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</si>
  <si>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</si>
  <si>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</si>
  <si>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</si>
  <si>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</si>
  <si>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</si>
  <si>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</si>
  <si>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</si>
  <si>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</si>
  <si>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</si>
  <si>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</si>
  <si>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</si>
  <si>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</si>
  <si>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</si>
  <si>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</si>
  <si>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</si>
  <si>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</si>
  <si>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</si>
  <si>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</si>
  <si>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</si>
  <si>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</si>
  <si>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</si>
  <si>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</si>
  <si>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</si>
  <si>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</si>
  <si>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</si>
  <si>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</si>
  <si>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</si>
  <si>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</si>
  <si>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</si>
  <si>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</si>
  <si>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</si>
  <si>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</si>
  <si>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</si>
  <si>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</si>
  <si>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</si>
  <si>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</si>
  <si>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</si>
  <si>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</si>
  <si>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</si>
  <si>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</si>
  <si>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</si>
  <si>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</si>
  <si>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</si>
  <si>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</si>
  <si>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</si>
  <si>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</si>
  <si>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</si>
  <si>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</si>
  <si>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</si>
  <si>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</si>
  <si>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</si>
  <si>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</si>
  <si>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</si>
  <si>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</si>
  <si>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</si>
  <si>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</si>
  <si>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</si>
  <si>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</si>
  <si>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</si>
  <si>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</si>
  <si>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</si>
  <si>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</si>
  <si>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</si>
  <si>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</si>
  <si>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</si>
  <si>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</si>
  <si>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</si>
  <si>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</si>
  <si>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</si>
  <si>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</si>
  <si>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</si>
  <si>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</si>
  <si>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</si>
  <si>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</si>
  <si>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</si>
  <si>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</si>
  <si>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</si>
  <si>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</si>
  <si>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</si>
  <si>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</si>
  <si>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</si>
  <si>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</si>
  <si>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</si>
  <si>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</si>
  <si>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</si>
  <si>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</si>
  <si>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</si>
  <si>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</si>
  <si>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</si>
  <si>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</si>
  <si>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</si>
  <si>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</si>
  <si>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</si>
  <si>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</si>
  <si>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</si>
  <si>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</si>
  <si>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</si>
  <si>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</si>
  <si>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</si>
  <si>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</si>
  <si>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</si>
  <si>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</si>
  <si>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</si>
  <si>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</si>
  <si>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</si>
  <si>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</si>
  <si>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</si>
  <si>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</si>
  <si>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</si>
  <si>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</si>
  <si>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</si>
  <si>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</si>
  <si>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</si>
  <si>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</si>
  <si>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</si>
  <si>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</si>
  <si>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</si>
  <si>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</si>
  <si>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</si>
  <si>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</si>
  <si>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</si>
  <si>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</si>
  <si>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</si>
  <si>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</si>
  <si>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</si>
  <si>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</si>
  <si>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</si>
  <si>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</si>
  <si>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</si>
  <si>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</si>
  <si>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</si>
  <si>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</si>
  <si>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</si>
  <si>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</si>
  <si>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</si>
  <si>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</si>
  <si>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</si>
  <si>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</si>
  <si>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</si>
  <si>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</si>
  <si>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</si>
  <si>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</si>
  <si>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</si>
  <si>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</si>
  <si>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</si>
  <si>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</si>
  <si>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</si>
  <si>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</si>
  <si>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</si>
  <si>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</si>
  <si>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</si>
  <si>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</si>
  <si>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</si>
  <si>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</si>
  <si>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</si>
  <si>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</si>
  <si>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</si>
  <si>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</si>
  <si>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</si>
  <si>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</si>
  <si>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</si>
  <si>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</si>
  <si>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</si>
  <si>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</si>
  <si>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</si>
  <si>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</si>
  <si>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</si>
  <si>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</si>
  <si>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</si>
  <si>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</si>
  <si>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</si>
  <si>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</si>
  <si>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</si>
  <si>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</si>
  <si>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</si>
  <si>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</si>
  <si>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</si>
  <si>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</si>
  <si>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</si>
  <si>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</si>
  <si>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</si>
  <si>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</si>
  <si>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</si>
  <si>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</si>
  <si>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</si>
  <si>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</si>
  <si>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</si>
  <si>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</si>
  <si>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</si>
  <si>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</si>
  <si>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</si>
  <si>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</si>
  <si>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</si>
  <si>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</si>
  <si>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</si>
  <si>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</si>
  <si>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</si>
  <si>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</si>
  <si>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</si>
  <si>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</si>
  <si>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</si>
  <si>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</si>
  <si>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</si>
  <si>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</si>
  <si>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</si>
  <si>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</si>
  <si>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</si>
  <si>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</si>
  <si>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</si>
  <si>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</si>
  <si>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</si>
  <si>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</si>
  <si>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</si>
  <si>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</si>
  <si>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</si>
  <si>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</si>
  <si>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</si>
  <si>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</si>
  <si>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</si>
  <si>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</si>
  <si>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</si>
  <si>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</si>
  <si>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</si>
  <si>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</si>
  <si>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</si>
  <si>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</si>
  <si>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</si>
  <si>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</si>
  <si>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</si>
  <si>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</si>
  <si>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</si>
  <si>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</si>
  <si>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</si>
  <si>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</si>
  <si>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</si>
  <si>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</si>
  <si>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</si>
  <si>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</si>
  <si>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</si>
  <si>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</si>
  <si>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</si>
  <si>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</si>
  <si>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</si>
  <si>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</si>
  <si>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</si>
  <si>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</si>
  <si>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</si>
  <si>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</si>
  <si>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</si>
  <si>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</si>
  <si>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</si>
  <si>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</si>
  <si>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</si>
  <si>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</si>
  <si>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</si>
  <si>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</si>
  <si>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</si>
  <si>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</si>
  <si>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</si>
  <si>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</si>
  <si>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</si>
  <si>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</si>
  <si>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</si>
  <si>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</si>
  <si>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</si>
  <si>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</si>
  <si>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</si>
  <si>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</si>
  <si>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</si>
  <si>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</si>
  <si>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</si>
  <si>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</si>
  <si>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</si>
  <si>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</si>
  <si>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</si>
  <si>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</si>
  <si>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</si>
  <si>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</si>
  <si>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</si>
  <si>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</si>
  <si>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</si>
  <si>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</si>
  <si>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</si>
  <si>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</si>
  <si>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</si>
  <si>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</si>
  <si>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</si>
  <si>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</si>
  <si>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</si>
  <si>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</si>
  <si>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</si>
  <si>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</si>
  <si>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</si>
  <si>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</si>
  <si>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</si>
  <si>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</si>
  <si>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</si>
  <si>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</si>
  <si>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</si>
  <si>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</si>
  <si>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</si>
  <si>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</si>
  <si>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</si>
  <si>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</si>
  <si>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</si>
  <si>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</si>
  <si>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</si>
  <si>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</si>
  <si>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</si>
  <si>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</si>
  <si>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</si>
  <si>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</si>
  <si>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</si>
  <si>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</si>
  <si>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</si>
  <si>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</si>
  <si>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</si>
  <si>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</si>
  <si>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</si>
  <si>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</si>
  <si>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</si>
  <si>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</si>
  <si>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</si>
  <si>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</si>
  <si>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</si>
  <si>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</si>
  <si>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</si>
  <si>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</si>
  <si>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</si>
  <si>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</si>
  <si>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</si>
  <si>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</si>
  <si>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</si>
  <si>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</si>
  <si>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</si>
  <si>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</si>
  <si>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</si>
  <si>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</si>
  <si>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</si>
  <si>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</si>
  <si>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</si>
  <si>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</si>
  <si>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</si>
  <si>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</si>
  <si>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</si>
  <si>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</si>
  <si>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</si>
  <si>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</si>
  <si>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</si>
  <si>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</si>
  <si>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</si>
  <si>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</si>
  <si>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</si>
  <si>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</si>
  <si>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</si>
  <si>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</si>
  <si>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</si>
  <si>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</si>
  <si>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</si>
  <si>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</si>
  <si>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</si>
  <si>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</si>
  <si>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</si>
  <si>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</si>
  <si>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</si>
  <si>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</si>
  <si>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</si>
  <si>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</si>
  <si>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</si>
  <si>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</si>
  <si>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</si>
  <si>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</si>
  <si>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</si>
  <si>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</si>
  <si>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</si>
  <si>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</si>
  <si>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</si>
  <si>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</si>
  <si>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</si>
  <si>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</si>
  <si>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</si>
  <si>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</si>
  <si>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</si>
  <si>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</si>
  <si>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</si>
  <si>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</si>
  <si>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</si>
  <si>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</si>
  <si>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</si>
  <si>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</si>
  <si>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</si>
  <si>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</si>
  <si>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</si>
  <si>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</si>
  <si>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</si>
  <si>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</si>
  <si>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</si>
  <si>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</si>
  <si>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</si>
  <si>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</si>
  <si>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</si>
  <si>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</si>
  <si>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</si>
  <si>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</si>
  <si>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</si>
  <si>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</si>
  <si>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</si>
  <si>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</si>
  <si>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</si>
  <si>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</si>
  <si>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</si>
  <si>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</si>
  <si>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</si>
  <si>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</si>
  <si>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</si>
  <si>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</si>
  <si>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</si>
  <si>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</si>
  <si>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</si>
  <si>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</si>
  <si>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</si>
  <si>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</si>
  <si>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</si>
  <si>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</si>
  <si>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</si>
  <si>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</si>
  <si>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</si>
  <si>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</si>
  <si>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</si>
  <si>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</si>
  <si>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</si>
  <si>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</si>
  <si>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</si>
  <si>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</si>
  <si>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</si>
  <si>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</si>
  <si>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</si>
  <si>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</si>
  <si>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</si>
  <si>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</si>
  <si>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</si>
  <si>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</si>
  <si>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</si>
  <si>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</si>
  <si>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</si>
  <si>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</si>
  <si>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</si>
  <si>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</si>
  <si>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</si>
  <si>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</si>
  <si>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</si>
  <si>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</si>
  <si>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</si>
  <si>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</si>
  <si>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</si>
  <si>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</si>
  <si>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</si>
  <si>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</si>
  <si>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</si>
  <si>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</si>
  <si>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</si>
  <si>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</si>
  <si>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</si>
  <si>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</si>
  <si>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</si>
  <si>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</si>
  <si>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</si>
  <si>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</si>
  <si>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</si>
  <si>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</si>
  <si>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</si>
  <si>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</si>
  <si>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</si>
  <si>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</si>
  <si>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</si>
  <si>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</si>
  <si>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</si>
  <si>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</si>
  <si>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</si>
  <si>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</si>
  <si>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</si>
  <si>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</si>
  <si>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</si>
  <si>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</si>
  <si>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</si>
  <si>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</si>
  <si>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</si>
  <si>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</si>
  <si>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</si>
  <si>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</si>
  <si>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</si>
  <si>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</si>
  <si>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</si>
  <si>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</si>
  <si>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</si>
  <si>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</si>
  <si>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</si>
  <si>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</si>
  <si>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</si>
  <si>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</si>
  <si>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</si>
  <si>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</si>
  <si>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</si>
  <si>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</si>
  <si>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</si>
  <si>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</si>
  <si>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</si>
  <si>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</si>
  <si>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</si>
  <si>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</si>
  <si>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</si>
  <si>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</si>
  <si>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</si>
  <si>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</si>
  <si>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</si>
  <si>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</si>
  <si>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</si>
  <si>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</si>
  <si>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</si>
  <si>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</si>
  <si>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</si>
  <si>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</si>
  <si>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</si>
  <si>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</si>
  <si>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</si>
  <si>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</si>
  <si>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</si>
  <si>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</si>
  <si>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</si>
  <si>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</si>
  <si>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</si>
  <si>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</si>
  <si>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</si>
  <si>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</si>
  <si>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</si>
  <si>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</si>
  <si>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</si>
  <si>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</si>
  <si>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</si>
  <si>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</si>
  <si>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</si>
  <si>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</si>
  <si>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</si>
  <si>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</si>
  <si>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</si>
  <si>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</si>
  <si>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</si>
  <si>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</si>
  <si>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</si>
  <si>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</si>
  <si>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</si>
  <si>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</si>
  <si>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</si>
  <si>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</si>
  <si>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</si>
  <si>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</si>
  <si>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</si>
  <si>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</si>
  <si>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</si>
  <si>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</si>
  <si>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</si>
  <si>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</si>
  <si>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</si>
  <si>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</si>
  <si>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</si>
  <si>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</si>
  <si>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</si>
  <si>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</si>
  <si>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</si>
  <si>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</si>
  <si>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</si>
  <si>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</si>
  <si>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</si>
  <si>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</si>
  <si>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</si>
  <si>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</si>
  <si>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</si>
  <si>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</si>
  <si>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</si>
  <si>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</si>
  <si>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</si>
  <si>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</si>
  <si>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</si>
  <si>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</si>
  <si>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</si>
  <si>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</si>
  <si>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</si>
  <si>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</si>
  <si>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</si>
  <si>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</si>
  <si>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</si>
  <si>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</si>
  <si>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</si>
  <si>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</si>
  <si>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</si>
  <si>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</si>
  <si>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</si>
  <si>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</si>
  <si>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</si>
  <si>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</si>
  <si>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</si>
  <si>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</si>
  <si>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</si>
  <si>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</si>
  <si>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</si>
  <si>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</si>
  <si>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</si>
  <si>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</si>
  <si>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</si>
  <si>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</si>
  <si>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</si>
  <si>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</si>
  <si>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</si>
  <si>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</si>
  <si>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</si>
  <si>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</si>
  <si>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</si>
  <si>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</si>
  <si>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</si>
  <si>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</si>
  <si>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</si>
  <si>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</si>
  <si>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</si>
  <si>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</si>
  <si>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</si>
  <si>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</si>
  <si>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</si>
  <si>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</si>
  <si>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</si>
  <si>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</si>
  <si>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</si>
  <si>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</si>
  <si>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</si>
  <si>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</si>
  <si>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</si>
  <si>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</si>
  <si>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</si>
  <si>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</si>
  <si>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</si>
  <si>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</si>
  <si>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</si>
  <si>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</si>
  <si>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</si>
  <si>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</si>
  <si>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</si>
  <si>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</si>
  <si>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</si>
  <si>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</si>
  <si>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</si>
  <si>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</si>
  <si>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</si>
  <si>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</si>
  <si>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</si>
  <si>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</si>
  <si>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</si>
  <si>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</si>
  <si>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</si>
  <si>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</si>
  <si>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</si>
  <si>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</si>
  <si>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</si>
  <si>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</si>
  <si>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</si>
  <si>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</si>
  <si>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</si>
  <si>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</si>
  <si>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</si>
  <si>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</si>
  <si>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</si>
  <si>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</si>
  <si>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</si>
  <si>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</si>
  <si>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</si>
  <si>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</si>
  <si>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</si>
  <si>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</si>
  <si>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</si>
  <si>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</si>
  <si>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</si>
  <si>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</si>
  <si>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</si>
  <si>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</si>
  <si>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</si>
  <si>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</si>
  <si>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</si>
  <si>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</si>
  <si>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</si>
  <si>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</si>
  <si>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</si>
  <si>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</si>
  <si>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</si>
  <si>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</si>
  <si>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</si>
  <si>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</si>
  <si>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</si>
  <si>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</si>
  <si>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</si>
  <si>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</si>
  <si>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</si>
  <si>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</si>
  <si>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</si>
  <si>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</si>
  <si>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</si>
  <si>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</si>
  <si>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</si>
  <si>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</si>
  <si>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</si>
  <si>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</si>
  <si>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</si>
  <si>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</si>
  <si>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</si>
  <si>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</si>
  <si>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</si>
  <si>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</si>
  <si>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</si>
  <si>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</si>
  <si>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</si>
  <si>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</si>
  <si>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</si>
  <si>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</si>
  <si>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</si>
  <si>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</si>
  <si>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</si>
  <si>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</si>
  <si>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</si>
  <si>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</si>
  <si>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</si>
  <si>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</si>
  <si>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</si>
  <si>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</si>
  <si>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</si>
  <si>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</si>
  <si>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</si>
  <si>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</si>
  <si>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</si>
  <si>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</si>
  <si>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</si>
  <si>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</si>
  <si>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</si>
  <si>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</si>
  <si>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</si>
  <si>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</si>
  <si>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</si>
  <si>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</si>
  <si>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</si>
  <si>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</si>
  <si>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</si>
  <si>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</si>
  <si>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</si>
  <si>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</si>
  <si>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</si>
  <si>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</si>
  <si>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</si>
  <si>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</si>
  <si>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</si>
  <si>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</si>
  <si>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</si>
  <si>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</si>
  <si>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</si>
  <si>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</si>
  <si>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</si>
  <si>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</si>
  <si>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</si>
  <si>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</si>
  <si>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</si>
  <si>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</si>
  <si>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</si>
  <si>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</si>
  <si>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</si>
  <si>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</si>
  <si>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</si>
  <si>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</si>
  <si>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</si>
  <si>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</si>
  <si>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</si>
  <si>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</si>
  <si>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</si>
  <si>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</si>
  <si>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</si>
  <si>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</si>
  <si>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</si>
  <si>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</si>
  <si>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</si>
  <si>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</si>
  <si>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</si>
  <si>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</si>
  <si>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</si>
  <si>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</si>
  <si>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</si>
  <si>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</si>
  <si>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</si>
  <si>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</si>
  <si>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</si>
  <si>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</si>
  <si>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</si>
  <si>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</si>
  <si>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</si>
  <si>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</si>
  <si>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</si>
  <si>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</si>
  <si>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</si>
  <si>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</si>
  <si>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</si>
  <si>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</si>
  <si>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</si>
  <si>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</si>
  <si>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</si>
  <si>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</si>
  <si>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</si>
  <si>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</si>
  <si>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</si>
  <si>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</si>
  <si>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</si>
  <si>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</si>
  <si>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</si>
  <si>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</si>
  <si>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</si>
  <si>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</si>
  <si>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</si>
  <si>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</si>
  <si>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</si>
  <si>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</si>
  <si>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</si>
  <si>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</si>
  <si>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</si>
  <si>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</si>
  <si>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</si>
  <si>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</si>
  <si>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</si>
  <si>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</si>
  <si>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</si>
  <si>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</si>
  <si>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</si>
  <si>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</si>
  <si>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</si>
  <si>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</si>
  <si>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</si>
  <si>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</si>
  <si>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</si>
  <si>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</si>
  <si>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</si>
  <si>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</si>
  <si>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</si>
  <si>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</si>
  <si>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</si>
  <si>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</si>
  <si>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</si>
  <si>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</si>
  <si>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</si>
  <si>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</si>
  <si>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</si>
  <si>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</si>
  <si>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</si>
  <si>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</si>
  <si>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</si>
  <si>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</si>
  <si>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</si>
  <si>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</si>
  <si>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</si>
  <si>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</si>
  <si>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</si>
  <si>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</si>
  <si>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</si>
  <si>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</si>
  <si>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</si>
  <si>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</si>
  <si>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</si>
  <si>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</si>
  <si>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</si>
  <si>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</si>
  <si>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</si>
  <si>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</si>
  <si>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</si>
  <si>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</si>
  <si>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</si>
  <si>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</si>
  <si>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</si>
  <si>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</si>
  <si>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</si>
  <si>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</si>
  <si>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</si>
  <si>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</si>
  <si>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</si>
  <si>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</si>
  <si>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</si>
  <si>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</si>
  <si>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</si>
  <si>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</si>
  <si>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</si>
  <si>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</si>
  <si>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</si>
  <si>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</si>
  <si>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</si>
  <si>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</si>
  <si>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</si>
  <si>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</si>
  <si>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</si>
  <si>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</si>
  <si>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</si>
  <si>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</si>
  <si>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</si>
  <si>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</si>
  <si>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</si>
  <si>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</si>
  <si>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</si>
  <si>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</si>
  <si>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</si>
  <si>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</si>
  <si>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</si>
  <si>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</si>
  <si>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</si>
  <si>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</si>
  <si>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</si>
  <si>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</si>
  <si>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</si>
  <si>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</si>
  <si>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</si>
  <si>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</si>
  <si>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</si>
  <si>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</si>
  <si>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</si>
  <si>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</si>
  <si>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</si>
  <si>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</si>
  <si>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</si>
  <si>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</si>
  <si>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</si>
  <si>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</si>
  <si>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</si>
  <si>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</si>
  <si>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</si>
  <si>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</si>
  <si>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</si>
  <si>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</si>
  <si>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</si>
  <si>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</si>
  <si>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</si>
  <si>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</si>
  <si>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</si>
  <si>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</si>
  <si>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</si>
  <si>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</si>
  <si>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</si>
  <si>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</si>
  <si>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</si>
  <si>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</si>
  <si>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</si>
  <si>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</si>
  <si>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</si>
  <si>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</si>
  <si>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</si>
  <si>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</si>
  <si>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</si>
  <si>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</si>
  <si>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</si>
  <si>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</si>
  <si>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</si>
  <si>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</si>
  <si>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</si>
  <si>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</si>
  <si>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</si>
  <si>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</si>
  <si>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</si>
  <si>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</si>
  <si>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</si>
  <si>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</si>
  <si>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</si>
  <si>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</si>
  <si>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</si>
  <si>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</si>
  <si>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</si>
  <si>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</si>
  <si>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</si>
  <si>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</si>
  <si>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</si>
  <si>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</si>
  <si>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</si>
  <si>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</si>
  <si>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</si>
  <si>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</si>
  <si>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</si>
  <si>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</si>
  <si>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</si>
  <si>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</si>
  <si>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</si>
  <si>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</si>
  <si>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</si>
  <si>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</si>
  <si>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</si>
  <si>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</si>
  <si>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</si>
  <si>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</si>
  <si>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</si>
  <si>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</si>
  <si>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</si>
  <si>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</si>
  <si>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</si>
  <si>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</si>
  <si>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</si>
  <si>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</si>
  <si>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</si>
  <si>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</si>
  <si>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</si>
  <si>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</si>
  <si>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</si>
  <si>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</si>
  <si>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</si>
  <si>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</si>
  <si>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</si>
  <si>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</si>
  <si>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</si>
  <si>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</si>
  <si>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</si>
  <si>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</si>
  <si>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</si>
  <si>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</si>
  <si>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</si>
  <si>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</si>
  <si>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</si>
  <si>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</si>
  <si>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</si>
  <si>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</si>
  <si>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</si>
  <si>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</si>
  <si>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</si>
  <si>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</si>
  <si>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</si>
  <si>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</si>
  <si>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</si>
  <si>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</si>
  <si>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</si>
  <si>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</si>
  <si>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</si>
  <si>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</si>
  <si>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</si>
  <si>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</si>
  <si>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</si>
  <si>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</si>
  <si>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</si>
  <si>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</si>
  <si>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</si>
  <si>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</si>
  <si>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</si>
  <si>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</si>
  <si>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</si>
  <si>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</si>
  <si>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</si>
  <si>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</si>
  <si>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</si>
  <si>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</si>
  <si>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</si>
  <si>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</si>
  <si>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</si>
  <si>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</si>
  <si>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</si>
  <si>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</si>
  <si>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</si>
  <si>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</si>
  <si>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</si>
  <si>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</si>
  <si>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</si>
  <si>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</si>
  <si>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</si>
  <si>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</si>
  <si>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</si>
  <si>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</si>
  <si>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</si>
  <si>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</si>
  <si>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</si>
  <si>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</si>
  <si>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</si>
  <si>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</si>
  <si>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</si>
  <si>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</si>
  <si>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</si>
  <si>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</si>
  <si>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</si>
  <si>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</si>
  <si>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</si>
  <si>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</si>
  <si>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</si>
  <si>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</si>
  <si>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</si>
  <si>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</si>
  <si>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</si>
  <si>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</si>
  <si>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</si>
  <si>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</si>
  <si>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</si>
  <si>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</si>
  <si>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</si>
  <si>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</si>
  <si>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</si>
  <si>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</si>
  <si>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</si>
  <si>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</si>
  <si>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</si>
  <si>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</si>
  <si>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</si>
  <si>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</si>
  <si>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</si>
  <si>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</si>
  <si>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</si>
  <si>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</si>
  <si>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</si>
  <si>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</si>
  <si>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</si>
  <si>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</si>
  <si>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</si>
  <si>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</si>
  <si>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</si>
  <si>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</si>
  <si>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</si>
  <si>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</si>
  <si>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</si>
  <si>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</si>
  <si>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</si>
  <si>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</si>
  <si>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</si>
  <si>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</si>
  <si>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</si>
  <si>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</si>
  <si>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</si>
  <si>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</si>
  <si>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</si>
  <si>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</si>
  <si>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</si>
  <si>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</si>
  <si>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</si>
  <si>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</si>
  <si>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</si>
  <si>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</si>
  <si>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</si>
  <si>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</si>
  <si>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</si>
  <si>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</si>
  <si>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</si>
  <si>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</si>
  <si>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</si>
  <si>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</si>
  <si>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</si>
  <si>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</si>
  <si>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</si>
  <si>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</si>
  <si>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</si>
  <si>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</si>
  <si>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</si>
  <si>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</si>
  <si>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</si>
  <si>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</si>
  <si>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</si>
  <si>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</si>
  <si>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</si>
  <si>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</si>
  <si>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</si>
  <si>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</si>
  <si>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</si>
  <si>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</si>
  <si>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</si>
  <si>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</si>
  <si>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</si>
  <si>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</si>
  <si>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</si>
  <si>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</si>
  <si>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</si>
  <si>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</si>
  <si>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</si>
  <si>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</si>
  <si>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</si>
  <si>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</si>
  <si>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</si>
  <si>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</si>
  <si>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</si>
  <si>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</si>
  <si>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</si>
  <si>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</si>
  <si>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</si>
  <si>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</si>
  <si>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</si>
  <si>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</si>
  <si>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</si>
  <si>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</si>
  <si>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</si>
  <si>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</si>
  <si>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</si>
  <si>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</si>
  <si>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</si>
  <si>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</si>
  <si>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</si>
  <si>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</si>
  <si>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</si>
  <si>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</si>
  <si>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</si>
  <si>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</si>
  <si>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</si>
  <si>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</si>
  <si>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</si>
  <si>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</si>
  <si>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</si>
  <si>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</si>
  <si>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</si>
  <si>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</si>
  <si>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</si>
  <si>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</si>
  <si>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</si>
  <si>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</si>
  <si>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</si>
  <si>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</si>
  <si>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</si>
  <si>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</si>
  <si>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</si>
  <si>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</si>
  <si>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</si>
  <si>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</si>
  <si>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</si>
  <si>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</si>
  <si>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</si>
  <si>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</si>
  <si>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</si>
  <si>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</si>
  <si>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</si>
  <si>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</si>
  <si>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</si>
  <si>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</si>
  <si>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</si>
  <si>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</si>
  <si>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</si>
  <si>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</si>
  <si>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</si>
  <si>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</si>
  <si>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</si>
  <si>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</si>
  <si>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</si>
  <si>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</si>
  <si>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</si>
  <si>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</si>
  <si>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</si>
  <si>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</si>
  <si>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</si>
  <si>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</si>
  <si>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</si>
  <si>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</si>
  <si>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</si>
  <si>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</si>
  <si>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</si>
  <si>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</si>
  <si>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</si>
  <si>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</si>
  <si>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</si>
  <si>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</si>
  <si>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</si>
  <si>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</si>
  <si>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</si>
  <si>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</si>
  <si>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</si>
  <si>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</si>
  <si>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</si>
  <si>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</si>
  <si>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</si>
  <si>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</si>
  <si>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</si>
  <si>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</si>
  <si>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</si>
  <si>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</si>
  <si>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</si>
  <si>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</si>
  <si>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</si>
  <si>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</si>
  <si>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</si>
  <si>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</si>
  <si>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</si>
  <si>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</si>
  <si>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</si>
  <si>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</si>
  <si>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</si>
  <si>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</si>
  <si>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</si>
  <si>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</si>
  <si>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</si>
  <si>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</si>
  <si>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</si>
  <si>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</si>
  <si>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</si>
  <si>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</si>
  <si>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</si>
  <si>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</si>
  <si>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</si>
  <si>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</si>
  <si>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</si>
  <si>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</si>
  <si>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</si>
  <si>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</si>
  <si>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</si>
  <si>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</si>
  <si>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</si>
  <si>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</si>
  <si>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</si>
  <si>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</si>
  <si>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</si>
  <si>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</si>
  <si>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</si>
  <si>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</si>
  <si>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</si>
  <si>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</si>
  <si>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</si>
  <si>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</si>
  <si>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</si>
  <si>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</si>
  <si>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</si>
  <si>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</si>
  <si>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</si>
  <si>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</si>
  <si>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</si>
  <si>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</si>
  <si>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</si>
  <si>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</si>
  <si>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</si>
  <si>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</si>
  <si>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</si>
  <si>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</si>
  <si>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</si>
  <si>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</si>
  <si>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</si>
  <si>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</si>
  <si>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</si>
  <si>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</si>
  <si>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</si>
  <si>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</si>
  <si>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</si>
  <si>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</si>
  <si>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</si>
  <si>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</si>
  <si>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</si>
  <si>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</si>
  <si>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</si>
  <si>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</si>
  <si>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</si>
  <si>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</si>
  <si>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</si>
  <si>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</si>
  <si>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</si>
  <si>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</si>
  <si>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</si>
  <si>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</si>
  <si>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</si>
  <si>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</si>
  <si>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</si>
  <si>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</si>
  <si>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</si>
  <si>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</si>
  <si>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</si>
  <si>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</si>
  <si>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</si>
  <si>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</si>
  <si>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</si>
  <si>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</si>
  <si>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</si>
  <si>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</si>
  <si>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</si>
  <si>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</si>
  <si>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</si>
  <si>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</si>
  <si>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</si>
  <si>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</si>
  <si>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</si>
  <si>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</si>
  <si>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</si>
  <si>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</si>
  <si>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</si>
  <si>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</si>
  <si>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</si>
  <si>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</si>
  <si>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</si>
  <si>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</si>
  <si>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</si>
  <si>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</si>
  <si>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</si>
  <si>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</si>
  <si>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</si>
  <si>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</si>
  <si>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</si>
  <si>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</si>
  <si>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</si>
  <si>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</si>
  <si>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</si>
  <si>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</si>
  <si>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</si>
  <si>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</si>
  <si>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</si>
  <si>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</si>
  <si>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</si>
  <si>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</si>
  <si>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</si>
  <si>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</si>
  <si>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</si>
  <si>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</si>
  <si>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</si>
  <si>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</si>
  <si>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</si>
  <si>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</si>
  <si>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</si>
  <si>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</si>
  <si>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</si>
  <si>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</si>
  <si>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</si>
  <si>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</si>
  <si>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</si>
  <si>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</si>
  <si>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</si>
  <si>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</si>
  <si>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</si>
  <si>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</si>
  <si>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</si>
  <si>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</si>
  <si>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</si>
  <si>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</si>
  <si>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</si>
  <si>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</si>
  <si>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</si>
  <si>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</si>
  <si>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</si>
  <si>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</si>
  <si>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</si>
  <si>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</si>
  <si>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</si>
  <si>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</si>
  <si>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</si>
  <si>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</si>
  <si>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</si>
  <si>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</si>
  <si>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</si>
  <si>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</si>
  <si>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</si>
  <si>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</si>
  <si>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</si>
  <si>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</si>
  <si>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</si>
  <si>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</si>
  <si>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</si>
  <si>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</si>
  <si>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</si>
  <si>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</si>
  <si>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</si>
  <si>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</si>
  <si>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</si>
  <si>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</si>
  <si>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</si>
  <si>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</si>
  <si>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</si>
  <si>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</si>
  <si>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</si>
  <si>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</si>
  <si>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</si>
  <si>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</si>
  <si>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</si>
  <si>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</si>
  <si>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</si>
  <si>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</si>
  <si>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</si>
  <si>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</si>
  <si>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</si>
  <si>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</si>
  <si>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</si>
  <si>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</si>
  <si>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</si>
  <si>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</si>
  <si>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</si>
  <si>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</si>
  <si>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</si>
  <si>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</si>
  <si>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</si>
  <si>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</si>
  <si>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</si>
  <si>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</si>
  <si>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</si>
  <si>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</si>
  <si>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</si>
  <si>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</si>
  <si>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</si>
  <si>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</si>
  <si>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</si>
  <si>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</si>
  <si>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</si>
  <si>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</si>
  <si>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</si>
  <si>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</si>
  <si>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</si>
  <si>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</si>
  <si>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</si>
  <si>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</si>
  <si>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</si>
  <si>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</si>
  <si>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</si>
  <si>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</si>
  <si>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</si>
  <si>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</si>
  <si>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</si>
  <si>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</si>
  <si>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</si>
  <si>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</si>
  <si>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</si>
  <si>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</si>
  <si>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</si>
  <si>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</si>
  <si>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</si>
  <si>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</si>
  <si>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</si>
  <si>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</si>
  <si>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</si>
  <si>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</si>
  <si>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</si>
  <si>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</si>
  <si>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</si>
  <si>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</si>
  <si>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</si>
  <si>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</si>
  <si>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</si>
  <si>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</si>
  <si>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</si>
  <si>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</si>
  <si>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</si>
  <si>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</si>
  <si>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</si>
  <si>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</si>
  <si>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</si>
  <si>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</si>
  <si>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</si>
  <si>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</si>
  <si>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</si>
  <si>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</si>
  <si>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</si>
  <si>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</si>
  <si>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</si>
  <si>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</si>
  <si>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</si>
  <si>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</si>
  <si>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</si>
  <si>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</si>
  <si>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</si>
  <si>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</si>
  <si>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</si>
  <si>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</si>
  <si>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</si>
  <si>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</si>
  <si>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</si>
  <si>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</si>
  <si>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</si>
  <si>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</si>
  <si>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</si>
  <si>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</si>
  <si>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</si>
  <si>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</si>
  <si>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</si>
  <si>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</si>
  <si>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</si>
  <si>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</si>
  <si>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</si>
  <si>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</si>
  <si>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</si>
  <si>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</si>
  <si>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</si>
  <si>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</si>
  <si>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</si>
  <si>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</si>
  <si>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</si>
  <si>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</si>
  <si>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</si>
  <si>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</si>
  <si>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</si>
  <si>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</si>
  <si>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</si>
  <si>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</si>
  <si>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</si>
  <si>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</si>
  <si>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</si>
  <si>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</si>
  <si>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</si>
  <si>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</si>
  <si>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</si>
  <si>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</si>
  <si>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</si>
  <si>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</si>
  <si>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</si>
  <si>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</si>
  <si>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</si>
  <si>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</si>
  <si>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</si>
  <si>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</si>
  <si>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</si>
  <si>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</si>
  <si>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</si>
  <si>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</si>
  <si>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</si>
  <si>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</si>
  <si>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</si>
  <si>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</si>
  <si>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</si>
  <si>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</si>
  <si>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</si>
  <si>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</si>
  <si>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</si>
  <si>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</si>
  <si>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</si>
  <si>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</si>
  <si>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</si>
  <si>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</si>
  <si>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</si>
  <si>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</si>
  <si>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</si>
  <si>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</si>
  <si>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</si>
  <si>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</si>
  <si>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</si>
  <si>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</si>
  <si>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</si>
  <si>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</si>
  <si>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</si>
  <si>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</si>
  <si>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</si>
  <si>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</si>
  <si>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</si>
  <si>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</si>
  <si>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</si>
  <si>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</si>
  <si>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</si>
  <si>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</si>
  <si>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</si>
  <si>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</si>
  <si>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</si>
  <si>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</si>
  <si>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</si>
  <si>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</si>
  <si>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</si>
  <si>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</si>
  <si>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</si>
  <si>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</si>
  <si>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</si>
  <si>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</si>
  <si>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</si>
  <si>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</si>
  <si>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</si>
  <si>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</si>
  <si>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</si>
  <si>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</si>
  <si>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</si>
  <si>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</si>
  <si>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</si>
  <si>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</si>
  <si>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</si>
  <si>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</si>
  <si>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</si>
  <si>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</si>
  <si>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</si>
  <si>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</si>
  <si>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</si>
  <si>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</si>
  <si>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</si>
  <si>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</si>
  <si>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</si>
  <si>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</si>
  <si>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</si>
  <si>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</si>
  <si>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</si>
  <si>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</si>
  <si>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</si>
  <si>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</si>
  <si>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</si>
  <si>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</si>
  <si>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</si>
  <si>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</si>
  <si>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</si>
  <si>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</si>
  <si>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</si>
  <si>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</si>
  <si>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</si>
  <si>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</si>
  <si>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</si>
  <si>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</si>
  <si>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</si>
  <si>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</si>
  <si>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</si>
  <si>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</si>
  <si>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</si>
  <si>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</si>
  <si>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</si>
  <si>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</si>
  <si>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</si>
  <si>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</si>
  <si>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</si>
  <si>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</si>
  <si>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</si>
  <si>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</si>
  <si>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</si>
  <si>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</si>
  <si>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</si>
  <si>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</si>
  <si>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</si>
  <si>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</si>
  <si>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</si>
  <si>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</si>
  <si>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</si>
  <si>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</si>
  <si>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</si>
  <si>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</si>
  <si>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</si>
  <si>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</si>
  <si>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</si>
  <si>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</si>
  <si>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</si>
  <si>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</si>
  <si>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</si>
  <si>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</si>
  <si>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</si>
  <si>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</si>
  <si>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</si>
  <si>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</si>
  <si>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</si>
  <si>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</si>
  <si>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</si>
  <si>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</si>
  <si>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</si>
  <si>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</si>
  <si>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</si>
  <si>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</si>
  <si>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</si>
  <si>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</si>
  <si>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</si>
  <si>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</si>
  <si>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</si>
  <si>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</si>
  <si>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</si>
  <si>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</si>
  <si>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</si>
  <si>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</si>
  <si>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</si>
  <si>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</si>
  <si>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</si>
  <si>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</si>
  <si>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</si>
  <si>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</si>
  <si>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</si>
  <si>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</si>
  <si>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</si>
  <si>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</si>
  <si>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</si>
  <si>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</si>
  <si>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</si>
  <si>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</si>
  <si>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</si>
  <si>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</si>
  <si>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</si>
  <si>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</si>
  <si>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</si>
  <si>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</si>
  <si>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</si>
  <si>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</si>
  <si>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</si>
  <si>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</si>
  <si>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</si>
  <si>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</si>
  <si>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</si>
  <si>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</si>
  <si>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</si>
  <si>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</si>
  <si>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</si>
  <si>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</si>
  <si>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</si>
  <si>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</si>
  <si>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</si>
  <si>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</si>
  <si>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</si>
  <si>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</si>
  <si>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</si>
  <si>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</si>
  <si>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</si>
  <si>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</si>
  <si>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</si>
  <si>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</si>
  <si>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</si>
  <si>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</si>
  <si>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</si>
  <si>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</si>
  <si>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</si>
  <si>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</si>
  <si>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</si>
  <si>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</si>
  <si>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</si>
  <si>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</si>
  <si>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</si>
  <si>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</si>
  <si>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</si>
  <si>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</si>
  <si>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</si>
  <si>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</si>
  <si>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</si>
  <si>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</si>
  <si>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</si>
  <si>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</si>
  <si>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</si>
  <si>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</si>
  <si>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</si>
  <si>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</si>
  <si>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</si>
  <si>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</si>
  <si>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</si>
  <si>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</si>
  <si>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</si>
  <si>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</si>
  <si>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</si>
  <si>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</si>
  <si>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</si>
  <si>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</si>
  <si>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</si>
  <si>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</si>
  <si>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</si>
  <si>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</si>
  <si>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</si>
  <si>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</si>
  <si>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</si>
  <si>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</si>
  <si>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</si>
  <si>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</si>
  <si>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</si>
  <si>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</si>
  <si>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</si>
  <si>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</si>
  <si>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</si>
  <si>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</si>
  <si>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</si>
  <si>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</si>
  <si>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</si>
  <si>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</si>
  <si>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</si>
  <si>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</si>
  <si>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</si>
  <si>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</si>
  <si>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</si>
  <si>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</si>
  <si>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</si>
  <si>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</si>
  <si>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</si>
  <si>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</si>
  <si>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</si>
  <si>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</si>
  <si>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</si>
  <si>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</si>
  <si>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</si>
  <si>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</si>
  <si>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</si>
  <si>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</si>
  <si>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</si>
  <si>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</si>
  <si>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</si>
  <si>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</si>
  <si>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</si>
  <si>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</si>
  <si>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</si>
  <si>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</si>
  <si>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</si>
  <si>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</si>
  <si>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</si>
  <si>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</si>
  <si>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</si>
  <si>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</si>
  <si>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</si>
  <si>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</si>
  <si>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</si>
  <si>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</si>
  <si>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</si>
  <si>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</si>
  <si>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</si>
  <si>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</si>
  <si>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</si>
  <si>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</si>
  <si>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</si>
  <si>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</si>
  <si>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</si>
  <si>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</si>
  <si>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</si>
  <si>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</si>
  <si>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</si>
  <si>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</si>
  <si>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</si>
  <si>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</si>
  <si>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</si>
  <si>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</si>
  <si>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</si>
  <si>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</si>
  <si>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</si>
  <si>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</si>
  <si>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</si>
  <si>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</si>
  <si>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</si>
  <si>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</si>
  <si>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</si>
  <si>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</si>
  <si>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</si>
  <si>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</si>
  <si>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</si>
  <si>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</si>
  <si>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</si>
  <si>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</si>
  <si>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</si>
  <si>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</si>
  <si>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</si>
  <si>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</si>
  <si>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</si>
  <si>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</si>
  <si>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</si>
  <si>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</si>
  <si>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</si>
  <si>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</si>
  <si>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</si>
  <si>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</si>
  <si>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</si>
  <si>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</si>
  <si>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</si>
  <si>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</si>
  <si>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</si>
  <si>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</si>
  <si>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</si>
  <si>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</si>
  <si>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</si>
  <si>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</si>
  <si>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</si>
  <si>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</si>
  <si>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</si>
  <si>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</si>
  <si>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</si>
  <si>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</si>
  <si>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</si>
  <si>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</si>
  <si>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</si>
  <si>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</si>
  <si>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</si>
  <si>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</si>
  <si>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</si>
  <si>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</si>
  <si>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</si>
  <si>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</si>
  <si>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</si>
  <si>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</si>
  <si>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</si>
  <si>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</si>
  <si>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</si>
  <si>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</si>
  <si>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</si>
  <si>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</si>
  <si>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</si>
  <si>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</si>
  <si>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</si>
  <si>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</si>
  <si>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</si>
  <si>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</si>
  <si>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</si>
  <si>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</si>
  <si>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</si>
  <si>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</si>
  <si>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</si>
  <si>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</si>
  <si>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</si>
  <si>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</si>
  <si>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</si>
  <si>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</si>
  <si>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</si>
  <si>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</si>
  <si>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</si>
  <si>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</si>
  <si>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</si>
  <si>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</si>
  <si>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</si>
  <si>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</si>
  <si>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</si>
  <si>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</si>
  <si>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</si>
  <si>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</si>
  <si>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</si>
  <si>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</si>
  <si>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</si>
  <si>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</si>
  <si>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</si>
  <si>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</si>
  <si>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</si>
  <si>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</si>
  <si>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</si>
  <si>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</si>
  <si>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</si>
  <si>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</si>
  <si>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</si>
  <si>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</si>
  <si>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</si>
  <si>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</si>
  <si>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</si>
  <si>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</si>
  <si>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</si>
  <si>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</si>
  <si>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</si>
  <si>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</si>
  <si>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</si>
  <si>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</si>
  <si>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</si>
  <si>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</si>
  <si>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</si>
  <si>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</si>
  <si>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</si>
  <si>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</si>
  <si>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</si>
  <si>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</si>
  <si>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</si>
  <si>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</si>
  <si>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</si>
  <si>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</si>
  <si>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</si>
  <si>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</si>
  <si>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</si>
  <si>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</si>
  <si>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</si>
  <si>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</si>
  <si>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</si>
  <si>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</si>
  <si>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</si>
  <si>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</si>
  <si>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</si>
  <si>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</si>
  <si>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</si>
  <si>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</si>
  <si>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</si>
  <si>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</si>
  <si>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</si>
  <si>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</si>
  <si>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</si>
  <si>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</si>
  <si>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</si>
  <si>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</si>
  <si>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</si>
  <si>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</si>
  <si>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</si>
  <si>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</si>
  <si>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</si>
  <si>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</si>
  <si>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</si>
  <si>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</si>
  <si>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</si>
  <si>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</si>
  <si>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</si>
  <si>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</si>
  <si>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</si>
  <si>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</si>
  <si>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</si>
  <si>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</si>
  <si>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</si>
  <si>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</si>
  <si>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</si>
  <si>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</si>
  <si>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</si>
  <si>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</si>
  <si>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</si>
  <si>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</si>
  <si>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</si>
  <si>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</si>
  <si>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</si>
  <si>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</si>
  <si>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</si>
  <si>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</si>
  <si>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</si>
  <si>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</si>
  <si>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</si>
  <si>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</si>
  <si>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</si>
  <si>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</si>
  <si>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</si>
  <si>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</si>
  <si>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</si>
  <si>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</si>
  <si>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</si>
  <si>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</si>
  <si>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</si>
  <si>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</si>
  <si>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</si>
  <si>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</si>
  <si>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</si>
  <si>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</si>
  <si>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</si>
  <si>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</si>
  <si>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</si>
  <si>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</si>
  <si>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</si>
  <si>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</si>
  <si>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</si>
  <si>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</si>
  <si>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</si>
  <si>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</si>
  <si>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</si>
  <si>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</si>
  <si>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</si>
  <si>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</si>
  <si>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</si>
  <si>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</si>
  <si>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</si>
  <si>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</si>
  <si>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</si>
  <si>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</si>
  <si>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</si>
  <si>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</si>
  <si>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</si>
  <si>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</si>
  <si>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</si>
  <si>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</si>
  <si>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</si>
  <si>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</si>
  <si>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</si>
  <si>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</si>
  <si>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</si>
  <si>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</si>
  <si>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</si>
  <si>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</si>
  <si>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</si>
  <si>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</si>
  <si>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</si>
  <si>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</si>
  <si>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</si>
  <si>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</si>
  <si>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</si>
  <si>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</si>
  <si>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</si>
  <si>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</si>
  <si>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</si>
  <si>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</si>
  <si>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</si>
  <si>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</si>
  <si>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</si>
  <si>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</si>
  <si>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</si>
  <si>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</si>
  <si>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</si>
  <si>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</si>
  <si>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</si>
  <si>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</si>
  <si>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</si>
  <si>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</si>
  <si>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</si>
  <si>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</si>
  <si>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</si>
  <si>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</si>
  <si>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</si>
  <si>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</si>
  <si>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</si>
  <si>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</si>
  <si>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</si>
  <si>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</si>
  <si>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</si>
  <si>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</si>
  <si>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</si>
  <si>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</si>
  <si>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</si>
  <si>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</si>
  <si>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</si>
  <si>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</si>
  <si>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</si>
  <si>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</si>
  <si>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</si>
  <si>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</si>
  <si>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</si>
  <si>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</si>
  <si>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</si>
  <si>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</si>
  <si>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</si>
  <si>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</si>
  <si>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</si>
  <si>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</si>
  <si>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</si>
  <si>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</si>
  <si>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</si>
  <si>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</si>
  <si>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</si>
  <si>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</si>
  <si>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</si>
  <si>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</si>
  <si>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</si>
  <si>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</si>
  <si>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</si>
  <si>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</si>
  <si>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</si>
  <si>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</si>
  <si>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</si>
  <si>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</si>
  <si>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</si>
  <si>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</si>
  <si>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</si>
  <si>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</si>
  <si>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</si>
  <si>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</si>
  <si>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</si>
  <si>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</si>
  <si>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</si>
  <si>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</si>
  <si>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</si>
  <si>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</si>
  <si>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</si>
  <si>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</si>
  <si>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</si>
  <si>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</si>
  <si>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</si>
  <si>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</si>
  <si>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</si>
  <si>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</si>
  <si>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</si>
  <si>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</si>
  <si>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</si>
  <si>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</si>
  <si>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</si>
  <si>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</si>
  <si>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</si>
  <si>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</si>
  <si>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</si>
  <si>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</si>
  <si>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</si>
  <si>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</si>
  <si>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</si>
  <si>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</si>
  <si>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</si>
  <si>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</si>
  <si>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</si>
  <si>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</si>
  <si>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</si>
  <si>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</si>
  <si>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</si>
  <si>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</si>
  <si>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</si>
  <si>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</si>
  <si>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</si>
  <si>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</si>
  <si>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</si>
  <si>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</si>
  <si>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</si>
  <si>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</si>
  <si>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</si>
  <si>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</si>
  <si>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</si>
  <si>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</si>
  <si>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</si>
  <si>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</si>
  <si>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</si>
  <si>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</si>
  <si>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</si>
  <si>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</si>
  <si>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</si>
  <si>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</si>
  <si>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</si>
  <si>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</si>
  <si>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</si>
  <si>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</si>
  <si>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</si>
  <si>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</si>
  <si>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</si>
  <si>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</si>
  <si>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</si>
  <si>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</si>
  <si>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</si>
  <si>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</si>
  <si>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</si>
  <si>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</si>
  <si>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</si>
  <si>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</si>
  <si>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</si>
  <si>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</si>
  <si>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</si>
  <si>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</si>
  <si>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</si>
  <si>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</si>
  <si>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</si>
  <si>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</si>
  <si>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</si>
  <si>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</si>
  <si>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</si>
  <si>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</si>
  <si>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</si>
  <si>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</si>
  <si>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</si>
  <si>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</si>
  <si>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</si>
  <si>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</si>
  <si>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</si>
  <si>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</si>
  <si>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</si>
  <si>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</si>
  <si>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</si>
  <si>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</si>
  <si>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</si>
  <si>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</si>
  <si>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</si>
  <si>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</si>
  <si>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</si>
  <si>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</si>
  <si>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</si>
  <si>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</si>
  <si>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</si>
  <si>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</si>
  <si>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</si>
  <si>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</si>
  <si>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</si>
  <si>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</si>
  <si>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</si>
  <si>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</si>
  <si>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</si>
  <si>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</si>
  <si>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</si>
  <si>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</si>
  <si>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</si>
  <si>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</si>
  <si>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</si>
  <si>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</si>
  <si>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</si>
  <si>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</si>
  <si>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</si>
  <si>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</si>
  <si>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</si>
  <si>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</si>
  <si>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</si>
  <si>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</si>
  <si>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</si>
  <si>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</si>
  <si>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</si>
  <si>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</si>
  <si>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</si>
  <si>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</si>
  <si>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</si>
  <si>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</si>
  <si>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</si>
  <si>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</si>
  <si>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</si>
  <si>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</si>
  <si>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</si>
  <si>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</si>
  <si>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</si>
  <si>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</si>
  <si>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</si>
  <si>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</si>
  <si>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</si>
  <si>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</si>
  <si>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</si>
  <si>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</si>
  <si>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</si>
  <si>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</si>
  <si>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</si>
  <si>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</si>
  <si>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</si>
  <si>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</si>
  <si>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</si>
  <si>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</si>
  <si>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</si>
  <si>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</si>
  <si>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</si>
  <si>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</si>
  <si>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</si>
  <si>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</si>
  <si>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</si>
  <si>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</si>
  <si>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</si>
  <si>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</si>
  <si>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</si>
  <si>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</si>
  <si>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</si>
  <si>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</si>
  <si>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</si>
  <si>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</si>
  <si>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</si>
  <si>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</si>
  <si>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</si>
  <si>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</si>
  <si>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</si>
  <si>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</si>
  <si>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</si>
  <si>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</si>
  <si>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</si>
  <si>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</si>
  <si>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</si>
  <si>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</si>
  <si>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</si>
  <si>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</si>
  <si>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</si>
  <si>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</si>
  <si>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</si>
  <si>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</si>
  <si>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</si>
  <si>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</si>
  <si>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</si>
  <si>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</si>
  <si>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</si>
  <si>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</si>
  <si>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</si>
  <si>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</si>
  <si>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</si>
  <si>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</si>
  <si>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</si>
  <si>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</si>
  <si>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</si>
  <si>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</si>
  <si>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</si>
  <si>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</si>
  <si>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</si>
  <si>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</si>
  <si>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</si>
  <si>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</si>
  <si>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</si>
  <si>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</si>
  <si>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</si>
  <si>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</si>
  <si>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</si>
  <si>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</si>
  <si>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</si>
  <si>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</si>
  <si>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</si>
  <si>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</si>
  <si>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</si>
  <si>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</si>
  <si>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</si>
  <si>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</si>
  <si>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</si>
  <si>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</si>
  <si>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</si>
  <si>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</si>
  <si>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</si>
  <si>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</si>
  <si>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</si>
  <si>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</si>
  <si>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</si>
  <si>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</si>
  <si>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</si>
  <si>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</si>
  <si>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</si>
  <si>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</si>
  <si>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</si>
  <si>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</si>
  <si>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</si>
  <si>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</si>
  <si>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</si>
  <si>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</si>
  <si>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</si>
  <si>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</si>
  <si>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</si>
  <si>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</si>
  <si>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</si>
  <si>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</si>
  <si>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</si>
  <si>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</si>
  <si>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</si>
  <si>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</si>
  <si>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</si>
  <si>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</si>
  <si>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</si>
  <si>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</si>
  <si>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</si>
  <si>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</si>
  <si>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</si>
  <si>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</si>
  <si>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</si>
  <si>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</si>
  <si>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</si>
  <si>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</si>
  <si>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</si>
  <si>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</si>
  <si>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</si>
  <si>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</si>
  <si>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</si>
  <si>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</si>
  <si>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</si>
  <si>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</si>
  <si>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</si>
  <si>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</si>
  <si>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</si>
  <si>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</si>
  <si>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</si>
  <si>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</si>
  <si>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</si>
  <si>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</si>
  <si>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</si>
  <si>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</si>
  <si>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</si>
  <si>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</si>
  <si>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</si>
  <si>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</si>
  <si>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</si>
  <si>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</si>
  <si>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</si>
  <si>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</si>
  <si>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</si>
  <si>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</si>
  <si>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</si>
  <si>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</si>
  <si>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</si>
  <si>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</si>
  <si>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</si>
  <si>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</si>
  <si>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</si>
  <si>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</si>
  <si>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</si>
  <si>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</si>
  <si>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</si>
  <si>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</si>
  <si>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</si>
  <si>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</si>
  <si>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</si>
  <si>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</si>
  <si>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</si>
  <si>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</si>
  <si>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</si>
  <si>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</si>
  <si>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</si>
  <si>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</si>
  <si>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</si>
  <si>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</si>
  <si>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</si>
  <si>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</si>
  <si>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</si>
  <si>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</si>
  <si>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</si>
  <si>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</si>
  <si>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</si>
  <si>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</si>
  <si>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</si>
  <si>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</si>
  <si>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</si>
  <si>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</si>
  <si>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</si>
  <si>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</si>
  <si>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</si>
  <si>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</si>
  <si>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</si>
  <si>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</si>
  <si>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</si>
  <si>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</si>
  <si>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</si>
  <si>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</si>
  <si>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</si>
  <si>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</si>
  <si>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</si>
  <si>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</si>
  <si>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</si>
  <si>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</si>
  <si>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</si>
  <si>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</si>
  <si>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</si>
  <si>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</si>
  <si>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</si>
  <si>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</si>
  <si>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</si>
  <si>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</si>
  <si>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</si>
  <si>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</si>
  <si>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</si>
  <si>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</si>
  <si>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</si>
  <si>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</si>
  <si>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</si>
  <si>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</si>
  <si>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</si>
  <si>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</si>
  <si>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</si>
  <si>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</si>
  <si>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</si>
  <si>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</si>
  <si>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</si>
  <si>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</si>
  <si>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</si>
  <si>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</si>
  <si>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</si>
  <si>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</si>
  <si>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</si>
  <si>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</si>
  <si>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</si>
  <si>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</si>
  <si>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</si>
  <si>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</si>
  <si>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</si>
  <si>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</si>
  <si>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</si>
  <si>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</si>
  <si>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</si>
  <si>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</si>
  <si>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</si>
  <si>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</si>
  <si>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</si>
  <si>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</si>
  <si>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</si>
  <si>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</si>
  <si>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</si>
  <si>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</si>
  <si>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</si>
  <si>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</si>
  <si>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</si>
  <si>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</si>
  <si>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</si>
  <si>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</si>
  <si>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</si>
  <si>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</si>
  <si>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</si>
  <si>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</si>
  <si>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</si>
  <si>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</si>
  <si>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</si>
  <si>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</si>
  <si>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</si>
  <si>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</si>
  <si>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</si>
  <si>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</si>
  <si>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</si>
  <si>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</si>
  <si>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</si>
  <si>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</si>
  <si>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</si>
  <si>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</si>
  <si>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</si>
  <si>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</si>
  <si>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</si>
  <si>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</si>
  <si>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</si>
  <si>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</si>
  <si>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</si>
  <si>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</si>
  <si>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</si>
  <si>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</si>
  <si>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</si>
  <si>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</si>
  <si>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</si>
  <si>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</si>
  <si>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</si>
  <si>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</si>
  <si>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</si>
  <si>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</si>
  <si>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</si>
  <si>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</si>
  <si>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</si>
  <si>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</si>
  <si>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</si>
  <si>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</si>
  <si>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</si>
  <si>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</si>
  <si>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</si>
  <si>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</si>
  <si>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</si>
  <si>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</si>
  <si>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</si>
  <si>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</si>
  <si>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</si>
  <si>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</si>
  <si>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</si>
  <si>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</si>
  <si>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</si>
  <si>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</si>
  <si>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</si>
  <si>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</si>
  <si>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</si>
  <si>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</si>
  <si>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</si>
  <si>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</si>
  <si>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</si>
  <si>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</si>
  <si>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</si>
  <si>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</si>
  <si>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</si>
  <si>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</si>
  <si>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</si>
  <si>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</si>
  <si>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</si>
  <si>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</si>
  <si>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</si>
  <si>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</si>
  <si>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</si>
  <si>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</si>
  <si>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</si>
  <si>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</si>
  <si>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</si>
  <si>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</si>
  <si>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</si>
  <si>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</si>
  <si>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</si>
  <si>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</si>
  <si>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</si>
  <si>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</si>
  <si>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</si>
  <si>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</si>
  <si>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</si>
  <si>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</si>
  <si>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</si>
  <si>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</si>
  <si>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</si>
  <si>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</si>
  <si>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</si>
  <si>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</si>
  <si>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</si>
  <si>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</si>
  <si>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</si>
  <si>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</si>
  <si>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</si>
  <si>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</si>
  <si>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</si>
  <si>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</si>
  <si>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</si>
  <si>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</si>
  <si>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</si>
  <si>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</si>
  <si>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</si>
  <si>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</si>
  <si>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</si>
  <si>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</si>
  <si>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</si>
  <si>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</si>
  <si>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</si>
  <si>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</si>
  <si>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</si>
  <si>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</si>
  <si>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</si>
  <si>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</si>
  <si>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</si>
  <si>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</si>
  <si>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</si>
  <si>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</si>
  <si>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</si>
  <si>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</si>
  <si>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</si>
  <si>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</si>
  <si>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</si>
  <si>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</si>
  <si>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</si>
  <si>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</si>
  <si>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</si>
  <si>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</si>
  <si>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</si>
  <si>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</si>
  <si>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</si>
  <si>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</si>
  <si>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</si>
  <si>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</si>
  <si>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</si>
  <si>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</si>
  <si>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</si>
  <si>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</si>
  <si>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</si>
  <si>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</si>
  <si>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</si>
  <si>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</si>
  <si>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</si>
  <si>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</si>
  <si>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</si>
  <si>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</si>
  <si>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</si>
  <si>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</si>
  <si>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</si>
  <si>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</si>
  <si>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</si>
  <si>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</si>
  <si>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</si>
  <si>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</si>
  <si>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</si>
  <si>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</si>
  <si>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</si>
  <si>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</si>
  <si>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</si>
  <si>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</si>
  <si>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</si>
  <si>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</si>
  <si>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</si>
  <si>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</si>
  <si>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</si>
  <si>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</si>
  <si>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</si>
  <si>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</si>
  <si>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</si>
  <si>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</si>
  <si>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</si>
  <si>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</si>
  <si>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</si>
  <si>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</si>
  <si>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</si>
  <si>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</si>
  <si>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</si>
  <si>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</si>
  <si>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</si>
  <si>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</si>
  <si>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</si>
  <si>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</si>
  <si>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</si>
  <si>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</si>
  <si>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</si>
  <si>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</si>
  <si>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</si>
  <si>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</si>
  <si>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</si>
  <si>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</si>
  <si>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</si>
  <si>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</si>
  <si>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</si>
  <si>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</si>
  <si>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</si>
  <si>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</si>
  <si>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</si>
  <si>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</si>
  <si>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</si>
  <si>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</si>
  <si>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</si>
  <si>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</si>
  <si>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</si>
  <si>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</si>
  <si>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</si>
  <si>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</si>
  <si>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</si>
  <si>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</si>
  <si>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</si>
  <si>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</si>
  <si>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</si>
  <si>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</si>
  <si>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</si>
  <si>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</si>
  <si>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</si>
  <si>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</si>
  <si>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</si>
  <si>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</si>
  <si>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</si>
  <si>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</si>
  <si>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</si>
  <si>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</si>
  <si>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</si>
  <si>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</si>
  <si>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</si>
  <si>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</si>
  <si>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</si>
  <si>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</si>
  <si>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</si>
  <si>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</si>
  <si>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</si>
  <si>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</si>
  <si>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</si>
  <si>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</si>
  <si>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</si>
  <si>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</si>
  <si>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</si>
  <si>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</si>
  <si>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</si>
  <si>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</si>
  <si>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</si>
  <si>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</si>
  <si>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</si>
  <si>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</si>
  <si>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</si>
  <si>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</si>
  <si>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</si>
  <si>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</si>
  <si>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</si>
  <si>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</si>
  <si>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</si>
  <si>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</si>
  <si>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</si>
  <si>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</si>
  <si>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</si>
  <si>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</si>
  <si>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</si>
  <si>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</si>
  <si>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</si>
  <si>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</si>
  <si>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</si>
  <si>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</si>
  <si>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</si>
  <si>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</si>
  <si>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</si>
  <si>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</si>
  <si>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</si>
  <si>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</si>
  <si>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</si>
  <si>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</si>
  <si>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</si>
  <si>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</si>
  <si>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</si>
  <si>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</si>
  <si>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</si>
  <si>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</si>
  <si>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</si>
  <si>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</si>
  <si>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</si>
  <si>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</si>
  <si>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</si>
  <si>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</si>
  <si>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</si>
  <si>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</si>
  <si>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</si>
  <si>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</si>
  <si>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</si>
  <si>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</si>
  <si>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</si>
  <si>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</si>
  <si>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</si>
  <si>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</si>
  <si>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</si>
  <si>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</si>
  <si>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</si>
  <si>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</si>
  <si>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</si>
  <si>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</si>
  <si>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</si>
  <si>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</si>
  <si>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</si>
  <si>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</si>
  <si>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</si>
  <si>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</si>
  <si>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</si>
  <si>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</si>
  <si>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</si>
  <si>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</si>
  <si>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</si>
  <si>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</si>
  <si>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</si>
  <si>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</si>
  <si>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</si>
  <si>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</si>
  <si>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</si>
  <si>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</si>
  <si>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</si>
  <si>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</si>
  <si>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</si>
  <si>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</si>
  <si>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</si>
  <si>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</si>
  <si>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</si>
  <si>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</si>
  <si>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</si>
  <si>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</si>
  <si>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</si>
  <si>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</si>
  <si>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</si>
  <si>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</si>
  <si>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</si>
  <si>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</si>
  <si>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</si>
  <si>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</si>
  <si>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</si>
  <si>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</si>
  <si>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</si>
  <si>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</si>
  <si>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</si>
  <si>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</si>
  <si>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</si>
  <si>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</si>
  <si>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</si>
  <si>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</si>
  <si>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</si>
  <si>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</si>
  <si>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</si>
  <si>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</si>
  <si>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</si>
  <si>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</si>
  <si>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</si>
  <si>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</si>
  <si>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</si>
  <si>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</si>
  <si>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</si>
  <si>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</si>
  <si>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</si>
  <si>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</si>
  <si>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</si>
  <si>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</si>
  <si>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</si>
  <si>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</si>
  <si>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</si>
  <si>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</si>
  <si>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</si>
  <si>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</si>
  <si>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</si>
  <si>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</si>
  <si>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</si>
  <si>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</si>
  <si>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</si>
  <si>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</si>
  <si>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</si>
  <si>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</si>
  <si>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</si>
  <si>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</si>
  <si>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</si>
  <si>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</si>
  <si>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</si>
  <si>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</si>
  <si>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</si>
  <si>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</si>
  <si>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</si>
  <si>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</si>
  <si>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</si>
  <si>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</si>
  <si>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</si>
  <si>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</si>
  <si>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</si>
  <si>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</si>
  <si>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</si>
  <si>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</si>
  <si>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</si>
  <si>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</si>
  <si>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</si>
  <si>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</si>
  <si>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</si>
  <si>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</si>
  <si>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</si>
  <si>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</si>
  <si>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</si>
  <si>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</si>
  <si>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</si>
  <si>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</si>
  <si>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</si>
  <si>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</si>
  <si>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</si>
  <si>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</si>
  <si>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</si>
  <si>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</si>
  <si>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</si>
  <si>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</si>
  <si>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</si>
  <si>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</si>
  <si>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</si>
  <si>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</si>
  <si>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</si>
  <si>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</si>
  <si>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</si>
  <si>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</si>
  <si>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</si>
  <si>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</si>
  <si>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</si>
  <si>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</si>
  <si>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</si>
  <si>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</si>
  <si>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</si>
  <si>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</si>
  <si>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</si>
  <si>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</si>
  <si>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</si>
  <si>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</si>
  <si>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</si>
  <si>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</si>
  <si>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</si>
  <si>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</si>
  <si>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</si>
  <si>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</si>
  <si>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</si>
  <si>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</si>
  <si>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</si>
  <si>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</si>
  <si>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</si>
  <si>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</si>
  <si>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</si>
  <si>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</si>
  <si>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</si>
  <si>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</si>
  <si>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</si>
  <si>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</si>
  <si>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</si>
  <si>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</si>
  <si>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</si>
  <si>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</si>
  <si>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</si>
  <si>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</si>
  <si>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</si>
  <si>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</si>
  <si>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</si>
  <si>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</si>
  <si>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</si>
  <si>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</si>
  <si>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</si>
  <si>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</si>
  <si>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</si>
  <si>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</si>
  <si>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</si>
  <si>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</si>
  <si>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</si>
  <si>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</si>
  <si>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</si>
  <si>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</si>
  <si>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</si>
  <si>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</si>
  <si>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</si>
  <si>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</si>
  <si>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</si>
  <si>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</si>
  <si>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</si>
  <si>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</si>
  <si>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</si>
  <si>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</si>
  <si>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</si>
  <si>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</si>
  <si>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</si>
  <si>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</si>
  <si>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</si>
  <si>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</si>
  <si>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</si>
  <si>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</si>
  <si>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</si>
  <si>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</si>
  <si>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</si>
  <si>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</si>
  <si>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</si>
  <si>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</si>
  <si>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</si>
  <si>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</si>
  <si>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</si>
  <si>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</si>
  <si>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</si>
  <si>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</si>
  <si>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</si>
  <si>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</si>
  <si>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</si>
  <si>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</si>
  <si>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</si>
  <si>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</si>
  <si>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</si>
  <si>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</si>
  <si>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</si>
  <si>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</si>
  <si>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</si>
  <si>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</si>
  <si>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</si>
  <si>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</si>
  <si>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</si>
  <si>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</si>
  <si>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</si>
  <si>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</si>
  <si>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</si>
  <si>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</si>
  <si>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</si>
  <si>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</si>
  <si>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</si>
  <si>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</si>
  <si>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</si>
  <si>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</si>
  <si>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</si>
  <si>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</si>
  <si>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</si>
  <si>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</si>
  <si>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</si>
  <si>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</si>
  <si>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</si>
  <si>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</si>
  <si>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</si>
  <si>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</si>
  <si>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</si>
  <si>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</si>
  <si>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</si>
  <si>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</si>
  <si>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</si>
  <si>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</si>
  <si>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</si>
  <si>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</si>
  <si>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</si>
  <si>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</si>
  <si>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</si>
  <si>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</si>
  <si>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</si>
  <si>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</si>
  <si>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</si>
  <si>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</si>
  <si>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</si>
  <si>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</si>
  <si>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</si>
  <si>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</si>
  <si>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</si>
  <si>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</si>
  <si>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</si>
  <si>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</si>
  <si>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</si>
  <si>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</si>
  <si>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</si>
  <si>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</si>
  <si>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</si>
  <si>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</si>
  <si>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</si>
  <si>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</si>
  <si>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</si>
  <si>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</si>
  <si>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</si>
  <si>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</si>
  <si>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</si>
  <si>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</si>
  <si>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</si>
  <si>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</si>
  <si>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</si>
  <si>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</si>
  <si>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</si>
  <si>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</si>
  <si>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</si>
  <si>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</si>
  <si>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</si>
  <si>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</si>
  <si>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</si>
  <si>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</si>
  <si>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</si>
  <si>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</si>
  <si>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</si>
  <si>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</si>
  <si>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</si>
  <si>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</si>
  <si>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</si>
  <si>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</si>
  <si>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</si>
  <si>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</si>
  <si>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</si>
  <si>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</si>
  <si>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</si>
  <si>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</si>
  <si>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</si>
  <si>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</si>
  <si>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</si>
  <si>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</si>
  <si>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</si>
  <si>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</si>
  <si>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</si>
  <si>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</si>
  <si>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</si>
  <si>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</si>
  <si>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</si>
  <si>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</si>
  <si>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</si>
  <si>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</si>
  <si>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</si>
  <si>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</si>
  <si>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</si>
  <si>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</si>
  <si>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</si>
  <si>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</si>
  <si>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</si>
  <si>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</si>
  <si>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</si>
  <si>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</si>
  <si>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</si>
  <si>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</si>
  <si>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</si>
  <si>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</si>
  <si>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</si>
  <si>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</si>
  <si>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</si>
  <si>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</si>
  <si>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</si>
  <si>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</si>
  <si>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</si>
  <si>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</si>
  <si>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</si>
  <si>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</si>
  <si>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</si>
  <si>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</si>
  <si>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</si>
  <si>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</si>
  <si>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</si>
  <si>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</si>
  <si>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</si>
  <si>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</si>
  <si>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</si>
  <si>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</si>
  <si>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</si>
  <si>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</si>
  <si>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</si>
  <si>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</si>
  <si>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</si>
  <si>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</si>
  <si>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</si>
  <si>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</si>
  <si>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</si>
  <si>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</si>
  <si>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</si>
  <si>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</si>
  <si>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</si>
  <si>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</si>
  <si>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</si>
  <si>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</si>
  <si>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</si>
  <si>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</si>
  <si>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</si>
  <si>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</si>
  <si>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</si>
  <si>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</si>
  <si>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</si>
  <si>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</si>
  <si>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</si>
  <si>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</si>
  <si>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</si>
  <si>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</si>
  <si>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</si>
  <si>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</si>
  <si>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</si>
  <si>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</si>
  <si>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</si>
  <si>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</si>
  <si>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</si>
  <si>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</si>
  <si>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</si>
  <si>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</si>
  <si>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</si>
  <si>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</si>
  <si>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</si>
  <si>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</si>
  <si>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</si>
  <si>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</si>
  <si>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</si>
  <si>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</si>
  <si>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</si>
  <si>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</si>
  <si>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</si>
  <si>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</si>
  <si>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</si>
  <si>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</si>
  <si>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</si>
  <si>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</si>
  <si>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</si>
  <si>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</si>
  <si>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</si>
  <si>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</si>
  <si>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</si>
  <si>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</si>
  <si>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</si>
  <si>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</si>
  <si>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</si>
  <si>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</si>
  <si>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</si>
  <si>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</si>
  <si>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</si>
  <si>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</si>
  <si>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</si>
  <si>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</si>
  <si>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</si>
  <si>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</si>
  <si>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</si>
  <si>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</si>
  <si>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</si>
  <si>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</si>
  <si>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</si>
  <si>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</si>
  <si>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</si>
  <si>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</si>
  <si>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</si>
  <si>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</si>
  <si>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</si>
  <si>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</si>
  <si>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</si>
  <si>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</si>
  <si>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</si>
  <si>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</si>
  <si>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</si>
  <si>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</si>
  <si>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</si>
  <si>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</si>
  <si>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</si>
  <si>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</si>
  <si>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</si>
  <si>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</si>
  <si>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</si>
  <si>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</si>
  <si>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</si>
  <si>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</si>
  <si>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</si>
  <si>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</si>
  <si>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</si>
  <si>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</si>
  <si>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</si>
  <si>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</si>
  <si>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</si>
  <si>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</si>
  <si>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</si>
  <si>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</si>
  <si>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</si>
  <si>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</si>
  <si>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</si>
  <si>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</si>
  <si>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</si>
  <si>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</si>
  <si>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</si>
  <si>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</si>
  <si>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</si>
  <si>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</si>
  <si>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</si>
  <si>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</si>
  <si>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</si>
  <si>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</si>
  <si>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</si>
  <si>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</si>
  <si>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</si>
  <si>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</si>
  <si>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</si>
  <si>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</si>
  <si>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</si>
  <si>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</si>
  <si>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</si>
  <si>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</si>
  <si>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</si>
  <si>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</si>
  <si>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</si>
  <si>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</si>
  <si>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</si>
  <si>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</si>
  <si>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</si>
  <si>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</si>
  <si>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</si>
  <si>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</si>
  <si>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</si>
  <si>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</si>
  <si>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</si>
  <si>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</si>
  <si>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</si>
  <si>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</si>
  <si>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</si>
  <si>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</si>
  <si>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</si>
  <si>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</si>
  <si>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</si>
  <si>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</si>
  <si>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</si>
  <si>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</si>
  <si>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</si>
  <si>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</si>
  <si>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</si>
  <si>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</si>
  <si>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</si>
  <si>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</si>
  <si>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</si>
  <si>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</si>
  <si>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</si>
  <si>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</si>
  <si>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</si>
  <si>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</si>
  <si>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</si>
  <si>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</si>
  <si>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</si>
  <si>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</si>
  <si>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</si>
  <si>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</si>
  <si>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</si>
  <si>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</si>
  <si>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</si>
  <si>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</si>
  <si>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</si>
  <si>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</si>
  <si>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</si>
  <si>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</si>
  <si>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</si>
  <si>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</si>
  <si>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</si>
  <si>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</si>
  <si>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</si>
  <si>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</si>
  <si>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</si>
  <si>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</si>
  <si>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</si>
  <si>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</si>
  <si>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</si>
  <si>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</si>
  <si>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</si>
  <si>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</si>
  <si>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</si>
  <si>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</si>
  <si>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</si>
  <si>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</si>
  <si>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</si>
  <si>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</si>
  <si>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</si>
  <si>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</si>
  <si>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</si>
  <si>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</si>
  <si>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</si>
  <si>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</si>
  <si>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</si>
  <si>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</si>
  <si>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</si>
  <si>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</si>
  <si>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</si>
  <si>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</si>
  <si>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</si>
  <si>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</si>
  <si>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</si>
  <si>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</si>
  <si>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</si>
  <si>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</si>
  <si>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</si>
  <si>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</si>
  <si>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</si>
  <si>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</si>
  <si>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</si>
  <si>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</si>
  <si>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</si>
  <si>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</si>
  <si>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</si>
  <si>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</si>
  <si>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</si>
  <si>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</si>
  <si>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</si>
  <si>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</si>
  <si>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</si>
  <si>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</si>
  <si>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</si>
  <si>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</si>
  <si>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</si>
  <si>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</si>
  <si>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</si>
  <si>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</si>
  <si>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</si>
  <si>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</si>
  <si>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</si>
  <si>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</si>
  <si>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</si>
  <si>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</si>
  <si>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</si>
  <si>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</si>
  <si>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</si>
  <si>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</si>
  <si>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</si>
  <si>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</si>
  <si>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</si>
  <si>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</si>
  <si>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</si>
  <si>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</si>
  <si>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</si>
  <si>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</si>
  <si>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</si>
  <si>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</si>
  <si>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</si>
  <si>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</si>
  <si>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</si>
  <si>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</si>
  <si>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</si>
  <si>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</si>
  <si>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</si>
  <si>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</si>
  <si>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</si>
  <si>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</si>
  <si>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</si>
  <si>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</si>
  <si>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</si>
  <si>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</si>
  <si>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</si>
  <si>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</si>
  <si>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</si>
  <si>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</si>
  <si>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</si>
  <si>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</si>
  <si>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</si>
  <si>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</si>
  <si>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</si>
  <si>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</si>
  <si>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</si>
  <si>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</si>
  <si>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</si>
  <si>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</si>
  <si>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</si>
  <si>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</si>
  <si>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</si>
  <si>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</si>
  <si>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</si>
  <si>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</si>
  <si>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</si>
  <si>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</si>
  <si>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</si>
  <si>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</si>
  <si>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</si>
  <si>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</si>
  <si>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</si>
  <si>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</si>
  <si>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</si>
  <si>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</si>
  <si>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</si>
  <si>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</si>
  <si>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</si>
  <si>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</si>
  <si>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</si>
  <si>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</si>
  <si>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</si>
  <si>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</si>
  <si>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</si>
  <si>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</si>
  <si>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</si>
  <si>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</si>
  <si>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</si>
  <si>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</si>
  <si>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</si>
  <si>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</si>
  <si>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</si>
  <si>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</si>
  <si>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</si>
  <si>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</si>
  <si>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</si>
  <si>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</si>
  <si>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</si>
  <si>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</si>
  <si>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</si>
  <si>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</si>
  <si>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</si>
  <si>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</si>
  <si>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</si>
  <si>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</si>
  <si>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</si>
  <si>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</si>
  <si>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</si>
  <si>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</si>
  <si>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</si>
  <si>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</si>
  <si>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</si>
  <si>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</si>
  <si>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</si>
  <si>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</si>
  <si>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</si>
  <si>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</si>
  <si>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</si>
  <si>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</si>
  <si>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</si>
  <si>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</si>
  <si>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</si>
  <si>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</si>
  <si>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</si>
  <si>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</si>
  <si>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</si>
  <si>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</si>
  <si>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</si>
  <si>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</si>
  <si>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</si>
  <si>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</si>
  <si>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</si>
  <si>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</si>
  <si>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</si>
  <si>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</si>
  <si>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</si>
  <si>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</si>
  <si>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</si>
  <si>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</si>
  <si>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</si>
  <si>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</si>
  <si>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</si>
  <si>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</si>
  <si>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</si>
  <si>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</si>
  <si>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</si>
  <si>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</si>
  <si>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</si>
  <si>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</si>
  <si>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</si>
  <si>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</si>
  <si>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</si>
  <si>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</si>
  <si>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</si>
  <si>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</si>
  <si>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</si>
  <si>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</si>
  <si>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</si>
  <si>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</si>
  <si>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</si>
  <si>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</si>
  <si>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</si>
  <si>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</si>
  <si>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</si>
  <si>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</si>
  <si>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</si>
  <si>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</si>
  <si>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</si>
  <si>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</si>
  <si>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</si>
  <si>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</si>
  <si>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</si>
  <si>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</si>
  <si>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</si>
  <si>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</si>
  <si>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</si>
  <si>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</si>
  <si>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</si>
  <si>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</si>
  <si>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</si>
  <si>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</si>
  <si>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</si>
  <si>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</si>
  <si>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</si>
  <si>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</si>
  <si>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</si>
  <si>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</si>
  <si>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</si>
  <si>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</si>
  <si>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</si>
  <si>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</si>
  <si>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</si>
  <si>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</si>
  <si>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</si>
  <si>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</si>
  <si>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</si>
  <si>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</si>
  <si>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</si>
  <si>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</si>
  <si>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</si>
  <si>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</si>
  <si>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</si>
  <si>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</si>
  <si>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</si>
  <si>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</si>
  <si>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</si>
  <si>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</si>
  <si>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</si>
  <si>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</si>
  <si>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</si>
  <si>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</si>
  <si>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</si>
  <si>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</si>
  <si>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</si>
  <si>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</si>
  <si>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</si>
  <si>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</si>
  <si>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</si>
  <si>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</si>
  <si>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</si>
  <si>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</si>
  <si>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</si>
  <si>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</si>
  <si>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</si>
  <si>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</si>
  <si>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</si>
  <si>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</si>
  <si>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</si>
  <si>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</si>
  <si>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</si>
  <si>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</si>
  <si>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</si>
  <si>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</si>
  <si>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</si>
  <si>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</si>
  <si>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</si>
  <si>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</si>
  <si>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</si>
  <si>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</si>
  <si>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</si>
  <si>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</si>
  <si>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</si>
  <si>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</si>
  <si>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</si>
  <si>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</si>
  <si>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</si>
  <si>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</si>
  <si>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</si>
  <si>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</si>
  <si>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</si>
  <si>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</si>
  <si>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</si>
  <si>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</si>
  <si>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</si>
  <si>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</si>
  <si>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</si>
  <si>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</si>
  <si>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</si>
  <si>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</si>
  <si>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</si>
  <si>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</si>
  <si>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</si>
  <si>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</si>
  <si>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</si>
  <si>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</si>
  <si>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</si>
  <si>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</si>
  <si>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</si>
  <si>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</si>
  <si>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</si>
  <si>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</si>
  <si>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</si>
  <si>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</si>
  <si>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</si>
  <si>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</si>
  <si>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</si>
  <si>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</si>
  <si>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</si>
  <si>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</si>
  <si>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</si>
  <si>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</si>
  <si>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</si>
  <si>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</si>
  <si>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</si>
  <si>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</si>
  <si>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</si>
  <si>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</si>
  <si>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</si>
  <si>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</si>
  <si>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</si>
  <si>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</si>
  <si>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</si>
  <si>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</si>
  <si>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</si>
  <si>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</si>
  <si>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</si>
  <si>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</si>
  <si>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</si>
  <si>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</si>
  <si>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</si>
  <si>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</si>
  <si>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</si>
  <si>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</si>
  <si>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</si>
  <si>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</si>
  <si>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</si>
  <si>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</si>
  <si>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</si>
  <si>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</si>
  <si>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</si>
  <si>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</si>
  <si>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</si>
  <si>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</si>
  <si>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</si>
  <si>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</si>
  <si>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</si>
  <si>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</si>
  <si>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</si>
  <si>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</si>
  <si>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</si>
  <si>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</si>
  <si>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</si>
  <si>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</si>
  <si>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</si>
  <si>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</si>
  <si>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</si>
  <si>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</si>
  <si>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</si>
  <si>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</si>
  <si>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</si>
  <si>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</si>
  <si>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</si>
  <si>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</si>
  <si>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</si>
  <si>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</si>
  <si>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</si>
  <si>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</si>
  <si>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</si>
  <si>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</si>
  <si>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</si>
  <si>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</si>
  <si>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</si>
  <si>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</si>
  <si>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</si>
  <si>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</si>
  <si>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</si>
  <si>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</si>
  <si>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</si>
  <si>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</si>
  <si>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</si>
  <si>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</si>
  <si>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</si>
  <si>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</si>
  <si>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</si>
  <si>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</si>
  <si>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</si>
  <si>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</si>
  <si>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</si>
  <si>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</si>
  <si>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</si>
  <si>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</si>
  <si>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</si>
  <si>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</si>
  <si>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</si>
  <si>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</si>
  <si>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</si>
  <si>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</si>
  <si>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</si>
  <si>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</si>
  <si>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</si>
  <si>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</si>
  <si>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</si>
  <si>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</si>
  <si>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</si>
  <si>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</si>
  <si>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</si>
  <si>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</si>
  <si>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</si>
  <si>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</si>
  <si>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</si>
  <si>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</si>
  <si>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</si>
  <si>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</si>
  <si>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</si>
  <si>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</si>
  <si>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</si>
  <si>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</si>
  <si>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</si>
  <si>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</si>
  <si>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</si>
  <si>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</si>
  <si>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</si>
  <si>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</si>
  <si>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</si>
  <si>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</si>
  <si>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</si>
  <si>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</si>
  <si>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</si>
  <si>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</si>
  <si>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</si>
  <si>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</si>
  <si>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</si>
  <si>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</si>
  <si>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</si>
  <si>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</si>
  <si>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</si>
  <si>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</si>
  <si>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</si>
  <si>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</si>
  <si>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</si>
  <si>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</si>
  <si>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</si>
  <si>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</si>
  <si>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</si>
  <si>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</si>
  <si>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</si>
  <si>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</si>
  <si>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</si>
  <si>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</si>
  <si>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</si>
  <si>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</si>
  <si>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</si>
  <si>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</si>
  <si>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</si>
  <si>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</si>
  <si>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</si>
  <si>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</si>
  <si>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</si>
  <si>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</si>
  <si>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</si>
  <si>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</si>
  <si>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</si>
  <si>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</si>
  <si>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</si>
  <si>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</si>
  <si>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</si>
  <si>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</si>
  <si>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</si>
  <si>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</si>
  <si>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</si>
  <si>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</si>
  <si>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</si>
  <si>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</si>
  <si>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</si>
  <si>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</si>
  <si>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</si>
  <si>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</si>
  <si>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</si>
  <si>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</si>
  <si>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</si>
  <si>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</si>
  <si>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</si>
  <si>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</si>
  <si>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</si>
  <si>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</si>
  <si>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</si>
  <si>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</si>
  <si>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</si>
  <si>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</si>
  <si>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</si>
  <si>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</si>
  <si>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</si>
  <si>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</si>
  <si>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</si>
  <si>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</si>
  <si>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</si>
  <si>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</si>
  <si>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</si>
  <si>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</si>
  <si>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</si>
  <si>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</si>
  <si>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</si>
  <si>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</si>
  <si>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</si>
  <si>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</si>
  <si>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</si>
  <si>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</si>
  <si>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</si>
  <si>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</si>
  <si>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</si>
  <si>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</si>
  <si>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</si>
  <si>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</si>
  <si>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</si>
  <si>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</si>
  <si>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</si>
  <si>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</si>
  <si>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</si>
  <si>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</si>
  <si>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</si>
  <si>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</si>
  <si>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</si>
  <si>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</si>
  <si>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</si>
  <si>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</si>
  <si>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</si>
  <si>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</si>
  <si>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</si>
  <si>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</si>
  <si>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</si>
  <si>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</si>
  <si>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</si>
  <si>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</si>
  <si>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</si>
  <si>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</si>
  <si>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</si>
  <si>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</si>
  <si>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</si>
  <si>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</si>
  <si>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</si>
  <si>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</si>
  <si>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</si>
  <si>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</si>
  <si>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</si>
  <si>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</si>
  <si>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</si>
  <si>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</si>
  <si>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</si>
  <si>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</si>
  <si>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</si>
  <si>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</si>
  <si>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</si>
  <si>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</si>
  <si>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</si>
  <si>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</si>
  <si>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</si>
  <si>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</si>
  <si>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</si>
  <si>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</si>
  <si>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</si>
  <si>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</si>
  <si>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</si>
  <si>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</si>
  <si>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</si>
  <si>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</si>
  <si>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</si>
  <si>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</si>
  <si>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</si>
  <si>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</si>
  <si>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</si>
  <si>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</si>
  <si>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</si>
  <si>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</si>
  <si>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</si>
  <si>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</si>
  <si>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</si>
  <si>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</si>
  <si>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</si>
  <si>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</si>
  <si>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</si>
  <si>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</si>
  <si>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</si>
  <si>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</si>
  <si>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</si>
  <si>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</si>
  <si>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</si>
  <si>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</si>
  <si>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</si>
  <si>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</si>
  <si>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</si>
  <si>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</si>
  <si>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</si>
  <si>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</si>
  <si>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</si>
  <si>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</si>
  <si>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</si>
  <si>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</si>
  <si>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</si>
  <si>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</si>
  <si>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</si>
  <si>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</si>
  <si>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</si>
  <si>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</si>
  <si>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</si>
  <si>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</si>
  <si>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</si>
  <si>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</si>
  <si>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</si>
  <si>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</si>
  <si>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</si>
  <si>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</si>
  <si>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</si>
  <si>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</si>
  <si>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</si>
  <si>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</si>
  <si>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</si>
  <si>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</si>
  <si>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</si>
  <si>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</si>
  <si>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</si>
  <si>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</si>
  <si>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</si>
  <si>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</si>
  <si>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</si>
  <si>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</si>
  <si>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</si>
  <si>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</si>
  <si>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</si>
  <si>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</si>
  <si>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</si>
  <si>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</si>
  <si>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</si>
  <si>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</si>
  <si>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</si>
  <si>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</si>
  <si>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</si>
  <si>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</si>
  <si>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</si>
  <si>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</si>
  <si>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</si>
  <si>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</si>
  <si>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</si>
  <si>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</si>
  <si>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</si>
  <si>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</si>
  <si>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</si>
  <si>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</si>
  <si>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</si>
  <si>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</si>
  <si>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</si>
  <si>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</si>
  <si>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</si>
  <si>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</si>
  <si>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</si>
  <si>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</si>
  <si>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</si>
  <si>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</si>
  <si>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</si>
  <si>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</si>
  <si>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</si>
  <si>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</si>
  <si>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</si>
  <si>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</si>
  <si>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</si>
  <si>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</si>
  <si>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</si>
  <si>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</si>
  <si>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</si>
  <si>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</si>
  <si>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</si>
  <si>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</si>
  <si>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</si>
  <si>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</si>
  <si>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</si>
  <si>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</si>
  <si>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</si>
  <si>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</si>
  <si>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</si>
  <si>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</si>
  <si>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</si>
  <si>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</si>
  <si>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</si>
  <si>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</si>
  <si>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</si>
  <si>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</si>
  <si>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</si>
  <si>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</si>
  <si>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</si>
  <si>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</si>
  <si>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</si>
  <si>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</si>
  <si>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</si>
  <si>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</si>
  <si>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</si>
  <si>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</si>
  <si>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</si>
  <si>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</si>
  <si>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</si>
  <si>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</si>
  <si>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</si>
  <si>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</si>
  <si>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</si>
  <si>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</si>
  <si>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</si>
  <si>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</si>
  <si>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</si>
  <si>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</si>
  <si>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</si>
  <si>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</si>
  <si>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</si>
  <si>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</si>
  <si>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</si>
  <si>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</si>
  <si>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</si>
  <si>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</si>
  <si>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</si>
  <si>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</si>
  <si>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</si>
  <si>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</si>
  <si>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</si>
  <si>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</si>
  <si>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</si>
  <si>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</si>
  <si>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</si>
  <si>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</si>
  <si>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</si>
  <si>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</si>
  <si>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</si>
  <si>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</si>
  <si>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</si>
  <si>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</si>
  <si>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</si>
  <si>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</si>
  <si>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</si>
  <si>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</si>
  <si>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</si>
  <si>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</si>
  <si>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</si>
  <si>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</si>
  <si>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</si>
  <si>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</si>
  <si>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</si>
  <si>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</si>
  <si>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</si>
  <si>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</si>
  <si>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</si>
  <si>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</si>
  <si>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</si>
  <si>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</si>
  <si>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</si>
  <si>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</si>
  <si>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</si>
  <si>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</si>
  <si>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</si>
  <si>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</si>
  <si>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</si>
  <si>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</si>
  <si>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</si>
  <si>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</si>
  <si>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</si>
  <si>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</si>
  <si>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</si>
  <si>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</si>
  <si>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</si>
  <si>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</si>
  <si>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</si>
  <si>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</si>
  <si>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</si>
  <si>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</si>
  <si>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</si>
  <si>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</si>
  <si>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</si>
  <si>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</si>
  <si>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</si>
  <si>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</si>
  <si>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</si>
  <si>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</si>
  <si>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</si>
  <si>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</si>
  <si>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</si>
  <si>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</si>
  <si>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</si>
  <si>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</si>
  <si>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</si>
  <si>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</si>
  <si>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</si>
  <si>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</si>
  <si>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</si>
  <si>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</si>
  <si>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</si>
  <si>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</si>
  <si>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</si>
  <si>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</si>
  <si>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</si>
  <si>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</si>
  <si>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</si>
  <si>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</si>
  <si>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</si>
  <si>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</si>
  <si>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</si>
  <si>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</si>
  <si>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</si>
  <si>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</si>
  <si>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</si>
  <si>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</si>
  <si>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</si>
  <si>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</si>
  <si>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</si>
  <si>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</si>
  <si>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</si>
  <si>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</si>
  <si>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</si>
  <si>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</si>
  <si>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</si>
  <si>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</si>
  <si>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</si>
  <si>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</si>
  <si>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</si>
  <si>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</si>
  <si>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</si>
  <si>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</si>
  <si>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</si>
  <si>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</si>
  <si>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</si>
  <si>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</si>
  <si>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</si>
  <si>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</si>
  <si>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</si>
  <si>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</si>
  <si>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</si>
  <si>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</si>
  <si>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</si>
  <si>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</si>
  <si>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</si>
  <si>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</si>
  <si>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</si>
  <si>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</si>
  <si>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</si>
  <si>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</si>
  <si>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</si>
  <si>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</si>
  <si>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</si>
  <si>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</si>
  <si>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</si>
  <si>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</si>
  <si>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</si>
  <si>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</si>
  <si>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</si>
  <si>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</si>
  <si>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</si>
  <si>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</si>
  <si>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</si>
  <si>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</si>
  <si>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</si>
  <si>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</si>
  <si>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</si>
  <si>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</si>
  <si>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</si>
  <si>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</si>
  <si>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</si>
  <si>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</si>
  <si>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</si>
  <si>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</si>
  <si>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</si>
  <si>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</si>
  <si>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</si>
  <si>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</si>
  <si>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</si>
  <si>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</si>
  <si>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</si>
  <si>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</si>
  <si>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</si>
  <si>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</si>
  <si>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</si>
  <si>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</si>
  <si>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</si>
  <si>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</si>
  <si>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</si>
  <si>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</si>
  <si>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</si>
  <si>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</si>
  <si>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</si>
  <si>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</si>
  <si>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</si>
  <si>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</si>
  <si>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</si>
  <si>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</si>
  <si>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</si>
  <si>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</si>
  <si>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</si>
  <si>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</si>
  <si>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</si>
  <si>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</si>
  <si>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</si>
  <si>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</si>
  <si>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</si>
  <si>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</si>
  <si>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</si>
  <si>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</si>
  <si>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</si>
  <si>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</si>
  <si>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</si>
  <si>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</si>
  <si>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</si>
  <si>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</si>
  <si>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</si>
  <si>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</si>
  <si>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</si>
  <si>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</si>
  <si>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</si>
  <si>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</si>
  <si>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</si>
  <si>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</si>
  <si>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</si>
  <si>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</si>
  <si>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</si>
  <si>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</si>
  <si>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</si>
  <si>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</si>
  <si>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</si>
  <si>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</si>
  <si>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</si>
  <si>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</si>
  <si>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</si>
  <si>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</si>
  <si>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</si>
  <si>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</si>
  <si>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</si>
  <si>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</si>
  <si>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</si>
  <si>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</si>
  <si>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</si>
  <si>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</si>
  <si>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</si>
  <si>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</si>
  <si>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</si>
  <si>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</si>
  <si>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</si>
  <si>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</si>
  <si>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</si>
  <si>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</si>
  <si>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</si>
  <si>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</si>
  <si>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</si>
  <si>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</si>
  <si>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</si>
  <si>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</si>
  <si>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</si>
  <si>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</si>
  <si>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</si>
  <si>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</si>
  <si>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</si>
  <si>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</si>
  <si>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</si>
  <si>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</si>
  <si>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</si>
  <si>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</si>
  <si>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</si>
  <si>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</si>
  <si>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</si>
  <si>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</si>
  <si>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</si>
  <si>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</si>
  <si>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</si>
  <si>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</si>
  <si>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</si>
  <si>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</si>
  <si>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</si>
  <si>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</si>
  <si>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</si>
  <si>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</si>
  <si>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</si>
  <si>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</si>
  <si>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</si>
  <si>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</si>
  <si>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</si>
  <si>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</si>
  <si>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</si>
  <si>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</si>
  <si>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</si>
  <si>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</si>
  <si>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</si>
  <si>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</si>
  <si>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</si>
  <si>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</si>
  <si>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</si>
  <si>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</si>
  <si>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</si>
  <si>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</si>
  <si>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</si>
  <si>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</si>
  <si>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</si>
  <si>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</si>
  <si>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</si>
  <si>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</si>
  <si>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</si>
  <si>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</si>
  <si>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</si>
  <si>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</si>
  <si>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</si>
  <si>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</si>
  <si>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</si>
  <si>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</si>
  <si>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</si>
  <si>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</si>
  <si>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</si>
  <si>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</si>
  <si>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</si>
  <si>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</si>
  <si>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</si>
  <si>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</si>
  <si>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</si>
  <si>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</si>
  <si>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</si>
  <si>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</si>
  <si>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</si>
  <si>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</si>
  <si>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</si>
  <si>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</si>
  <si>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</si>
  <si>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</si>
  <si>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</si>
  <si>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</si>
  <si>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</si>
  <si>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</si>
  <si>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</si>
  <si>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</si>
  <si>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</si>
  <si>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</si>
  <si>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</si>
  <si>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</si>
  <si>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</si>
  <si>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</si>
  <si>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</si>
  <si>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</si>
  <si>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</si>
  <si>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</si>
  <si>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</si>
  <si>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</si>
  <si>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</si>
  <si>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</si>
  <si>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</si>
  <si>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</si>
  <si>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</si>
  <si>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</si>
  <si>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</si>
  <si>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</si>
  <si>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</si>
  <si>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</si>
  <si>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</si>
  <si>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</si>
  <si>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</si>
  <si>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</si>
  <si>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</si>
  <si>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</si>
  <si>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</si>
  <si>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</si>
  <si>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</si>
  <si>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</si>
  <si>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</si>
  <si>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</si>
  <si>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</si>
  <si>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</si>
  <si>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</si>
  <si>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</si>
  <si>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</si>
  <si>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</si>
  <si>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</si>
  <si>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</si>
  <si>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</si>
  <si>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</si>
  <si>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</si>
  <si>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</si>
  <si>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</si>
  <si>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</si>
  <si>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</si>
  <si>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</si>
  <si>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</si>
  <si>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</si>
  <si>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</si>
  <si>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</si>
  <si>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</si>
  <si>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</si>
  <si>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</si>
  <si>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</si>
  <si>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</si>
  <si>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</si>
  <si>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</si>
  <si>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</si>
  <si>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</si>
  <si>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</si>
  <si>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</si>
  <si>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</si>
  <si>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</si>
  <si>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</si>
  <si>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</si>
  <si>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</si>
  <si>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</si>
  <si>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</si>
  <si>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</si>
  <si>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</si>
  <si>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</si>
  <si>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</si>
  <si>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</si>
  <si>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</si>
  <si>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</si>
  <si>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</si>
  <si>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</si>
  <si>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</si>
  <si>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</si>
  <si>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</si>
  <si>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</si>
  <si>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</si>
  <si>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</si>
  <si>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</si>
  <si>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</si>
  <si>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</si>
  <si>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</si>
  <si>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</si>
  <si>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</si>
  <si>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</si>
  <si>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</si>
  <si>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</si>
  <si>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</si>
  <si>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</si>
  <si>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</si>
  <si>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</si>
  <si>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</si>
  <si>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</si>
  <si>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</si>
  <si>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</si>
  <si>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</si>
  <si>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</si>
  <si>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</si>
  <si>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</si>
  <si>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</si>
  <si>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</si>
  <si>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</si>
  <si>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</si>
  <si>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</si>
  <si>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</si>
  <si>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</si>
  <si>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</si>
  <si>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</si>
  <si>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</si>
  <si>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</si>
  <si>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</si>
  <si>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</si>
  <si>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</si>
  <si>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</si>
  <si>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</si>
  <si>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</si>
  <si>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</si>
  <si>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</si>
  <si>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</si>
  <si>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</si>
  <si>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</si>
  <si>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</si>
  <si>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</si>
  <si>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</si>
  <si>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</si>
  <si>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</si>
  <si>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</si>
  <si>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</si>
  <si>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</si>
  <si>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</si>
  <si>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</si>
  <si>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</si>
  <si>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</si>
  <si>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</si>
  <si>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</si>
  <si>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</si>
  <si>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</si>
  <si>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</si>
  <si>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</si>
  <si>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</si>
  <si>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</si>
  <si>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</si>
  <si>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</si>
  <si>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</si>
  <si>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</si>
  <si>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</si>
  <si>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</si>
  <si>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</si>
  <si>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</si>
  <si>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</si>
  <si>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</si>
  <si>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</si>
  <si>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</si>
  <si>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</si>
  <si>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</si>
  <si>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</si>
  <si>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</si>
  <si>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</si>
  <si>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</si>
  <si>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</si>
  <si>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</si>
  <si>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</si>
  <si>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</si>
  <si>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</si>
  <si>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</si>
  <si>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</si>
  <si>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</si>
  <si>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</si>
  <si>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</si>
  <si>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</si>
  <si>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</si>
  <si>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</si>
  <si>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</si>
  <si>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</si>
  <si>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</si>
  <si>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</si>
  <si>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</si>
  <si>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</si>
  <si>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</si>
  <si>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</si>
  <si>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</si>
  <si>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</si>
  <si>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</si>
  <si>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</si>
  <si>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</si>
  <si>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</si>
  <si>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</si>
  <si>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</si>
  <si>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</si>
  <si>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</si>
  <si>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</si>
  <si>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</si>
  <si>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</si>
  <si>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</si>
  <si>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</si>
  <si>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</si>
  <si>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</si>
  <si>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</si>
  <si>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</si>
  <si>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</si>
  <si>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</si>
  <si>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</si>
  <si>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</si>
  <si>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</si>
  <si>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</si>
  <si>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</si>
  <si>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</si>
  <si>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</si>
  <si>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</si>
  <si>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</si>
  <si>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</si>
  <si>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</si>
  <si>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</si>
  <si>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</si>
  <si>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</si>
  <si>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</si>
  <si>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</si>
  <si>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</si>
  <si>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</si>
  <si>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</si>
  <si>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</si>
  <si>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</si>
  <si>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</si>
  <si>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</si>
  <si>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</si>
  <si>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</si>
  <si>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</si>
  <si>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</si>
  <si>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</si>
  <si>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</si>
  <si>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</si>
  <si>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</si>
  <si>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</si>
  <si>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</si>
  <si>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</si>
  <si>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</si>
  <si>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</si>
  <si>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</si>
  <si>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</si>
  <si>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</si>
  <si>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</si>
  <si>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</si>
  <si>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</si>
  <si>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</si>
  <si>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</si>
  <si>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</si>
  <si>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</si>
  <si>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</si>
  <si>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</si>
  <si>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</si>
  <si>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</si>
  <si>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</si>
  <si>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</si>
  <si>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</si>
  <si>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</si>
  <si>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</si>
  <si>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</si>
  <si>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</si>
  <si>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</si>
  <si>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</si>
  <si>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</si>
  <si>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</si>
  <si>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</si>
  <si>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</si>
  <si>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</si>
  <si>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</si>
  <si>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</si>
  <si>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</si>
  <si>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</si>
  <si>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</si>
  <si>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</si>
  <si>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</si>
  <si>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</si>
  <si>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</si>
  <si>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</si>
  <si>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</si>
  <si>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</si>
  <si>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</si>
  <si>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</si>
  <si>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</si>
  <si>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</si>
  <si>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</si>
  <si>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</si>
  <si>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</si>
  <si>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</si>
  <si>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</si>
  <si>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</si>
  <si>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</si>
  <si>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</si>
  <si>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</si>
  <si>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</si>
  <si>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</si>
  <si>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</si>
  <si>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</si>
  <si>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</si>
  <si>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</si>
  <si>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</si>
  <si>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</si>
  <si>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</si>
  <si>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</si>
  <si>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</si>
  <si>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</si>
  <si>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</si>
  <si>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</si>
  <si>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</si>
  <si>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</si>
  <si>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</si>
  <si>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</si>
  <si>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</si>
  <si>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</si>
  <si>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</si>
  <si>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</si>
  <si>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</si>
  <si>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</si>
  <si>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</si>
  <si>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</si>
  <si>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</si>
  <si>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</si>
  <si>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</si>
  <si>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</si>
  <si>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</si>
  <si>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</si>
  <si>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</si>
  <si>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</si>
  <si>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</si>
  <si>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</si>
  <si>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</si>
  <si>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</si>
  <si>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</si>
  <si>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</si>
  <si>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</si>
  <si>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</si>
  <si>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</si>
  <si>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</si>
  <si>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</si>
  <si>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</si>
  <si>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</si>
  <si>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</si>
  <si>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</si>
  <si>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</si>
  <si>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</si>
  <si>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</si>
  <si>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</si>
  <si>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</si>
  <si>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</si>
  <si>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</si>
  <si>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</si>
  <si>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</si>
  <si>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</si>
  <si>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</si>
  <si>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</si>
  <si>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</si>
  <si>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</si>
  <si>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</si>
  <si>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</si>
  <si>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</si>
  <si>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</si>
  <si>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</si>
  <si>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</si>
  <si>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</si>
  <si>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</si>
  <si>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</si>
  <si>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</si>
  <si>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</si>
  <si>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</si>
  <si>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</si>
  <si>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</si>
  <si>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</si>
  <si>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</si>
  <si>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</si>
  <si>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</si>
  <si>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</si>
  <si>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</si>
  <si>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</si>
  <si>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</si>
  <si>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</si>
  <si>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</si>
  <si>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</si>
  <si>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</si>
  <si>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</si>
  <si>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</si>
  <si>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</si>
  <si>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</si>
  <si>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</si>
  <si>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</si>
  <si>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</si>
  <si>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</si>
  <si>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</si>
  <si>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</si>
  <si>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</si>
  <si>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</si>
  <si>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</si>
  <si>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</si>
  <si>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</si>
  <si>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</si>
  <si>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</si>
  <si>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</si>
  <si>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</si>
  <si>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</si>
  <si>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</si>
  <si>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</si>
  <si>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</si>
  <si>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</si>
  <si>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</si>
  <si>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</si>
  <si>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</si>
  <si>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</si>
  <si>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</si>
  <si>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</si>
  <si>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</si>
  <si>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</si>
  <si>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</si>
  <si>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</si>
  <si>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</si>
  <si>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</si>
  <si>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</si>
  <si>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</si>
  <si>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</si>
  <si>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</si>
  <si>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</si>
  <si>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</si>
  <si>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</si>
  <si>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</si>
  <si>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</si>
  <si>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</si>
  <si>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</si>
  <si>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</si>
  <si>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</si>
  <si>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</si>
  <si>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</si>
  <si>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</si>
  <si>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</si>
  <si>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</si>
  <si>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</si>
  <si>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</si>
  <si>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</si>
  <si>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</si>
  <si>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</si>
  <si>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</si>
  <si>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</si>
  <si>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</si>
  <si>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</si>
  <si>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</si>
  <si>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</si>
  <si>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</si>
  <si>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</si>
  <si>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</si>
  <si>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</si>
  <si>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</si>
  <si>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</si>
  <si>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</si>
  <si>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</si>
  <si>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</si>
  <si>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</si>
  <si>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</si>
  <si>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</si>
  <si>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</si>
  <si>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</si>
  <si>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</si>
  <si>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</si>
  <si>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</si>
  <si>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</si>
  <si>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</si>
  <si>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</si>
  <si>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</si>
  <si>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</si>
  <si>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</si>
  <si>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</si>
  <si>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</si>
  <si>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</si>
  <si>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</si>
  <si>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</si>
  <si>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</si>
  <si>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</si>
  <si>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</si>
  <si>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</si>
  <si>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</si>
  <si>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</si>
  <si>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</si>
  <si>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</si>
  <si>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</si>
  <si>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</si>
  <si>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</si>
  <si>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</si>
  <si>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</si>
  <si>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</si>
  <si>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</si>
  <si>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</si>
  <si>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</si>
  <si>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</si>
  <si>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</si>
  <si>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</si>
  <si>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</si>
  <si>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</si>
  <si>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</si>
  <si>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</si>
  <si>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</si>
  <si>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</si>
  <si>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</si>
  <si>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</si>
  <si>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</si>
  <si>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</si>
  <si>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</si>
  <si>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</si>
  <si>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</si>
  <si>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</si>
  <si>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</si>
  <si>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</si>
  <si>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</si>
  <si>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</si>
  <si>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</si>
  <si>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</si>
  <si>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</si>
  <si>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</si>
  <si>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</si>
  <si>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</si>
  <si>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</si>
  <si>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</si>
  <si>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</si>
  <si>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</si>
  <si>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</si>
  <si>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</si>
  <si>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</si>
  <si>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</si>
  <si>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</si>
  <si>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</si>
  <si>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</si>
  <si>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</si>
  <si>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</si>
  <si>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</si>
  <si>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</si>
  <si>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</si>
  <si>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</si>
  <si>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</si>
  <si>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</si>
  <si>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</si>
  <si>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</si>
  <si>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</si>
  <si>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</si>
  <si>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</si>
  <si>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</si>
  <si>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</si>
  <si>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</si>
  <si>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</si>
  <si>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</si>
  <si>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</si>
  <si>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</si>
  <si>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</si>
  <si>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</si>
  <si>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</si>
  <si>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</si>
  <si>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</si>
  <si>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</si>
  <si>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</si>
  <si>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</si>
  <si>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</si>
  <si>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</si>
  <si>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</si>
  <si>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</si>
  <si>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</si>
  <si>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</si>
  <si>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</si>
  <si>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</si>
  <si>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</si>
  <si>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</si>
  <si>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</si>
  <si>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</si>
  <si>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</si>
  <si>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</si>
  <si>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</si>
  <si>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</si>
  <si>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</si>
  <si>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</si>
  <si>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</si>
  <si>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</si>
  <si>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</si>
  <si>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</si>
  <si>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</si>
  <si>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</si>
  <si>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</si>
  <si>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</si>
  <si>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</si>
  <si>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</si>
  <si>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</si>
  <si>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</si>
  <si>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</si>
  <si>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</si>
  <si>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</si>
  <si>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</si>
  <si>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</si>
  <si>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</si>
  <si>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</si>
  <si>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</si>
  <si>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</si>
  <si>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</si>
  <si>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</si>
  <si>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</si>
  <si>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</si>
  <si>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</si>
  <si>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</si>
  <si>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</si>
  <si>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</si>
  <si>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</si>
  <si>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</si>
  <si>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</si>
  <si>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</si>
  <si>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</si>
  <si>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</si>
  <si>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</si>
  <si>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</si>
  <si>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</si>
  <si>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</si>
  <si>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</si>
  <si>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</si>
  <si>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</si>
  <si>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</si>
  <si>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</si>
  <si>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</si>
  <si>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</si>
  <si>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</si>
  <si>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</si>
  <si>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</si>
  <si>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</si>
  <si>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</si>
  <si>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</si>
  <si>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</si>
  <si>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</si>
  <si>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</si>
  <si>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</si>
  <si>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</si>
  <si>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</si>
  <si>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</si>
  <si>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</si>
  <si>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</si>
  <si>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</si>
  <si>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</si>
  <si>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</si>
  <si>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</si>
  <si>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</si>
  <si>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</si>
  <si>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</si>
  <si>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</si>
  <si>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</si>
  <si>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</si>
  <si>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</si>
  <si>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</si>
  <si>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</si>
  <si>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</si>
  <si>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</si>
  <si>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</si>
  <si>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</si>
  <si>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</si>
  <si>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</si>
  <si>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</si>
  <si>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</si>
  <si>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</si>
  <si>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</si>
  <si>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</si>
  <si>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</si>
  <si>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</si>
  <si>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</si>
  <si>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</si>
  <si>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</si>
  <si>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</si>
  <si>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</si>
  <si>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</si>
  <si>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</si>
  <si>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</si>
  <si>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</si>
  <si>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</si>
  <si>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</si>
  <si>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</si>
  <si>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</si>
  <si>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</si>
  <si>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</si>
  <si>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</si>
  <si>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</si>
  <si>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</si>
  <si>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</si>
  <si>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</si>
  <si>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</si>
  <si>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</si>
  <si>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</si>
  <si>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</si>
  <si>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</si>
  <si>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</si>
  <si>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</si>
  <si>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</si>
  <si>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</si>
  <si>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</si>
  <si>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</si>
  <si>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</si>
  <si>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</si>
  <si>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</si>
  <si>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</si>
  <si>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</si>
  <si>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</si>
  <si>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</si>
  <si>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</si>
  <si>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</si>
  <si>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</si>
  <si>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</si>
  <si>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</si>
  <si>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</si>
  <si>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</si>
  <si>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</si>
  <si>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</si>
  <si>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</si>
  <si>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</si>
  <si>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</si>
  <si>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</si>
  <si>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</si>
  <si>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</si>
  <si>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</si>
  <si>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</si>
  <si>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</si>
  <si>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</si>
  <si>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</si>
  <si>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</si>
  <si>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</si>
  <si>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</si>
  <si>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</si>
  <si>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</si>
  <si>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</si>
  <si>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</si>
  <si>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</si>
  <si>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</si>
  <si>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</si>
  <si>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</si>
  <si>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</si>
  <si>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</si>
  <si>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</si>
  <si>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</si>
  <si>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</si>
  <si>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</si>
  <si>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</si>
  <si>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</si>
  <si>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</si>
  <si>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</si>
  <si>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</si>
  <si>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</si>
  <si>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</si>
  <si>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</si>
  <si>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</si>
  <si>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</si>
  <si>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</si>
  <si>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</si>
  <si>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</si>
  <si>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</si>
  <si>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</si>
  <si>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</si>
  <si>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</si>
  <si>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</si>
  <si>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</si>
  <si>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</si>
  <si>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</si>
  <si>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</si>
  <si>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</si>
  <si>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</si>
  <si>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</si>
  <si>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</si>
  <si>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</si>
  <si>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</si>
  <si>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</si>
  <si>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</si>
  <si>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</si>
  <si>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</si>
  <si>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</si>
  <si>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</si>
  <si>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</si>
  <si>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</si>
  <si>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</si>
  <si>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</si>
  <si>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</si>
  <si>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</si>
  <si>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</si>
  <si>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</si>
  <si>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</si>
  <si>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</si>
  <si>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</si>
  <si>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</si>
  <si>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</si>
  <si>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</si>
  <si>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</si>
  <si>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</si>
  <si>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</si>
  <si>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</si>
  <si>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</si>
  <si>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</si>
  <si>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</si>
  <si>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</si>
  <si>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</si>
  <si>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</si>
  <si>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</si>
  <si>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</si>
  <si>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</si>
  <si>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</si>
  <si>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</si>
  <si>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</si>
  <si>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</si>
  <si>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</si>
  <si>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</si>
  <si>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</si>
  <si>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</si>
  <si>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</si>
  <si>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</si>
  <si>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</si>
  <si>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</si>
  <si>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</si>
  <si>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</si>
  <si>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</si>
  <si>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</si>
  <si>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</si>
  <si>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</si>
  <si>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</si>
  <si>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</si>
  <si>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</si>
  <si>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</si>
  <si>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</si>
  <si>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</si>
  <si>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</si>
  <si>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</si>
  <si>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</si>
  <si>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</si>
  <si>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</si>
  <si>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</si>
  <si>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</si>
  <si>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</si>
  <si>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</si>
  <si>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</si>
  <si>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</si>
  <si>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</si>
  <si>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</si>
  <si>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</si>
  <si>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</si>
  <si>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</si>
  <si>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</si>
  <si>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</si>
  <si>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</si>
  <si>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</si>
  <si>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</si>
  <si>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</si>
  <si>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</si>
  <si>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</si>
  <si>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</si>
  <si>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</si>
  <si>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</si>
  <si>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</si>
  <si>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</si>
  <si>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</si>
  <si>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</si>
  <si>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</si>
  <si>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</si>
  <si>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</si>
  <si>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</si>
  <si>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</si>
  <si>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</si>
  <si>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</si>
  <si>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</si>
  <si>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</si>
  <si>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</si>
  <si>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</si>
  <si>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</si>
  <si>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</si>
  <si>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</si>
  <si>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</si>
  <si>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</si>
  <si>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</si>
  <si>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</si>
  <si>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</si>
  <si>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</si>
  <si>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</si>
  <si>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</si>
  <si>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</si>
  <si>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</si>
  <si>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</si>
  <si>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</si>
  <si>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</si>
  <si>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</si>
  <si>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</si>
  <si>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</si>
  <si>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</si>
  <si>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</si>
  <si>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</si>
  <si>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</si>
  <si>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</si>
  <si>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</si>
  <si>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</si>
  <si>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</si>
  <si>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</si>
  <si>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</si>
  <si>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</si>
  <si>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</si>
  <si>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</si>
  <si>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</si>
  <si>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</si>
  <si>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</si>
  <si>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</si>
  <si>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</si>
  <si>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</si>
  <si>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</si>
  <si>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</si>
  <si>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</si>
  <si>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</si>
  <si>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</si>
  <si>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</si>
  <si>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</si>
  <si>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</si>
  <si>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</si>
  <si>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</si>
  <si>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</si>
  <si>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</si>
  <si>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</si>
  <si>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</si>
  <si>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</si>
  <si>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</si>
  <si>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</si>
  <si>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</si>
  <si>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</si>
  <si>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</si>
  <si>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</si>
  <si>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</si>
  <si>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</si>
  <si>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</si>
  <si>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</si>
  <si>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</si>
  <si>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</si>
  <si>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</si>
  <si>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</si>
  <si>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</si>
  <si>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</si>
  <si>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</si>
  <si>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</si>
  <si>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</si>
  <si>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</si>
  <si>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</si>
  <si>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</si>
  <si>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</si>
  <si>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</si>
  <si>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</si>
  <si>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</si>
  <si>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</si>
  <si>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</si>
  <si>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</si>
  <si>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</si>
  <si>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</si>
  <si>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</si>
  <si>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</si>
  <si>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</si>
  <si>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</si>
  <si>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</si>
  <si>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</si>
  <si>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</si>
  <si>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</si>
  <si>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</si>
  <si>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</si>
  <si>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</si>
  <si>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</si>
  <si>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</si>
  <si>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</si>
  <si>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</si>
  <si>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</si>
  <si>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</si>
  <si>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</si>
  <si>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</si>
  <si>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</si>
  <si>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</si>
  <si>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</si>
  <si>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</si>
  <si>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</si>
  <si>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</si>
  <si>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</si>
  <si>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</si>
  <si>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</si>
  <si>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</si>
  <si>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</si>
  <si>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</si>
  <si>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</si>
  <si>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</si>
  <si>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</si>
  <si>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</si>
  <si>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</si>
  <si>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</si>
  <si>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</si>
  <si>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</si>
  <si>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</si>
  <si>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</si>
  <si>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</si>
  <si>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</si>
  <si>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</si>
  <si>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</si>
  <si>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</si>
  <si>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</si>
  <si>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</si>
  <si>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</si>
  <si>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</si>
  <si>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</si>
  <si>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</si>
  <si>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</si>
  <si>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</si>
  <si>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</si>
  <si>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</si>
  <si>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</si>
  <si>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</si>
  <si>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</si>
  <si>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</si>
  <si>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</si>
  <si>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</si>
  <si>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</si>
  <si>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</si>
  <si>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</si>
  <si>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</si>
  <si>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</si>
  <si>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</si>
  <si>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</si>
  <si>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</si>
  <si>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</si>
  <si>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</si>
  <si>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</si>
  <si>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</si>
  <si>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</si>
  <si>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</si>
  <si>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</si>
  <si>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</si>
  <si>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</si>
  <si>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</si>
  <si>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</si>
  <si>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</si>
  <si>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</si>
  <si>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</si>
  <si>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</si>
  <si>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</si>
  <si>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</si>
  <si>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</si>
  <si>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</si>
  <si>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</si>
  <si>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</si>
  <si>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</si>
  <si>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</si>
  <si>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</si>
  <si>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</si>
  <si>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</si>
  <si>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</si>
  <si>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</si>
  <si>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</si>
  <si>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</si>
  <si>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</si>
  <si>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</si>
  <si>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</si>
  <si>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</si>
  <si>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</si>
  <si>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</si>
  <si>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</si>
  <si>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</si>
  <si>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</si>
  <si>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</si>
  <si>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</si>
  <si>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</si>
  <si>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</si>
  <si>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</si>
  <si>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</si>
  <si>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</si>
  <si>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</si>
  <si>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</si>
  <si>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</si>
  <si>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</si>
  <si>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</si>
  <si>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</si>
  <si>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</si>
  <si>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</si>
  <si>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</si>
  <si>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</si>
  <si>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</si>
  <si>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</si>
  <si>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</si>
  <si>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</si>
  <si>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</si>
  <si>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</si>
  <si>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</si>
  <si>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</si>
  <si>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</si>
  <si>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</si>
  <si>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</si>
  <si>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</si>
  <si>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</si>
  <si>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</si>
  <si>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</si>
  <si>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</si>
  <si>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</si>
  <si>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</si>
  <si>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</si>
  <si>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</si>
  <si>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</si>
  <si>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</si>
  <si>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</si>
  <si>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</si>
  <si>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</si>
  <si>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</si>
  <si>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</si>
  <si>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</si>
  <si>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</si>
  <si>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</si>
  <si>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</si>
  <si>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</si>
  <si>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</si>
  <si>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</si>
  <si>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</si>
  <si>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</si>
  <si>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</si>
  <si>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</si>
  <si>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</si>
  <si>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</si>
  <si>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</si>
  <si>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</si>
  <si>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</si>
  <si>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</si>
  <si>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</si>
  <si>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</si>
  <si>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</si>
  <si>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</si>
  <si>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</si>
  <si>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</si>
  <si>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</si>
  <si>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</si>
  <si>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</si>
  <si>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</si>
  <si>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</si>
  <si>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</si>
  <si>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</si>
  <si>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</si>
  <si>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</si>
  <si>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</si>
  <si>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</si>
  <si>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</si>
  <si>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</si>
  <si>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</si>
  <si>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</si>
  <si>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</si>
  <si>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</si>
  <si>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</si>
  <si>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</si>
  <si>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</si>
  <si>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</si>
  <si>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</si>
  <si>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</si>
  <si>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</si>
  <si>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</si>
  <si>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</si>
  <si>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</si>
  <si>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</si>
  <si>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</si>
  <si>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</si>
  <si>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</si>
  <si>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</si>
  <si>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</si>
  <si>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</si>
  <si>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</si>
  <si>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</si>
  <si>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</si>
  <si>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</si>
  <si>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</si>
  <si>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</si>
  <si>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</si>
  <si>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</si>
  <si>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</si>
  <si>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</si>
  <si>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</si>
  <si>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</si>
  <si>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</si>
  <si>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</si>
  <si>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</si>
  <si>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</si>
  <si>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</si>
  <si>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</si>
  <si>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</si>
  <si>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</si>
  <si>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</si>
  <si>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</si>
  <si>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</si>
  <si>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</si>
  <si>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</si>
  <si>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</si>
  <si>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</si>
  <si>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</si>
  <si>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</si>
  <si>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</si>
  <si>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</si>
  <si>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</si>
  <si>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</si>
  <si>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</si>
  <si>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</si>
  <si>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</si>
  <si>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</si>
  <si>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</si>
  <si>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</si>
  <si>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</si>
  <si>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</si>
  <si>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</si>
  <si>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</si>
  <si>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</si>
  <si>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</si>
  <si>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</si>
  <si>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</si>
  <si>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</si>
  <si>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</si>
  <si>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</si>
  <si>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</si>
  <si>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</si>
  <si>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</si>
  <si>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</si>
  <si>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</si>
  <si>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</si>
  <si>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</si>
  <si>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</si>
  <si>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</si>
  <si>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</si>
  <si>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</si>
  <si>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</si>
  <si>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</si>
  <si>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</si>
  <si>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</si>
  <si>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</si>
  <si>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</si>
  <si>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</si>
  <si>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</si>
  <si>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</si>
  <si>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</si>
  <si>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</si>
  <si>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</si>
  <si>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</si>
  <si>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</si>
  <si>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</si>
  <si>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</si>
  <si>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</si>
  <si>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</si>
  <si>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</si>
  <si>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</si>
  <si>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</si>
  <si>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</si>
  <si>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</si>
  <si>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</si>
  <si>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</si>
  <si>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</si>
  <si>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</si>
  <si>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</si>
  <si>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</si>
  <si>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</si>
  <si>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</si>
  <si>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</si>
  <si>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</si>
  <si>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</si>
  <si>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</si>
  <si>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</si>
  <si>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</si>
  <si>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</si>
  <si>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</si>
  <si>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</si>
  <si>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</si>
  <si>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</si>
  <si>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</si>
  <si>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</si>
  <si>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</si>
  <si>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</si>
  <si>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</si>
  <si>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</si>
  <si>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</si>
  <si>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</si>
  <si>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</si>
  <si>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</si>
  <si>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</si>
  <si>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</si>
  <si>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</si>
  <si>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</si>
  <si>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</si>
  <si>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</si>
  <si>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</si>
  <si>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</si>
  <si>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</si>
  <si>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</si>
  <si>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</si>
  <si>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</si>
  <si>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</si>
  <si>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</si>
  <si>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</si>
  <si>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</si>
  <si>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</si>
  <si>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</si>
  <si>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</si>
  <si>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</si>
  <si>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</si>
  <si>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</si>
  <si>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</si>
  <si>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</si>
  <si>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</si>
  <si>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</si>
  <si>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</si>
  <si>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</si>
  <si>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</si>
  <si>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</si>
  <si>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</si>
  <si>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</si>
  <si>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</si>
  <si>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</si>
  <si>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</si>
  <si>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</si>
  <si>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</si>
  <si>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</si>
  <si>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</si>
  <si>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</si>
  <si>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</si>
  <si>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</si>
  <si>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</si>
  <si>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</si>
  <si>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</si>
  <si>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</si>
  <si>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</si>
  <si>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</si>
  <si>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</si>
  <si>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</si>
  <si>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</si>
  <si>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</si>
  <si>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</si>
  <si>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</si>
  <si>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</si>
  <si>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</si>
  <si>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</si>
  <si>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</si>
  <si>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</si>
  <si>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</si>
  <si>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</si>
  <si>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</si>
  <si>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</si>
  <si>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</si>
  <si>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</si>
  <si>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</si>
  <si>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</si>
  <si>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</si>
  <si>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</si>
  <si>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</si>
  <si>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</si>
  <si>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</si>
  <si>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</si>
  <si>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</si>
  <si>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</si>
  <si>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</si>
  <si>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</si>
  <si>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</si>
  <si>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</si>
  <si>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</si>
  <si>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</si>
  <si>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</si>
  <si>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</si>
  <si>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</si>
  <si>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</si>
  <si>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</si>
  <si>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</si>
  <si>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</si>
  <si>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</si>
  <si>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</si>
  <si>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</si>
  <si>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</si>
  <si>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</si>
  <si>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</si>
  <si>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</si>
  <si>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</si>
  <si>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</si>
  <si>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</si>
  <si>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</si>
  <si>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</si>
  <si>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</si>
  <si>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</si>
  <si>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</si>
  <si>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</si>
  <si>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</si>
  <si>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</si>
  <si>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</si>
  <si>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</si>
  <si>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</si>
  <si>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</si>
  <si>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</si>
  <si>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</si>
  <si>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</si>
  <si>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</si>
  <si>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</si>
  <si>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</si>
  <si>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</si>
  <si>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</si>
  <si>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</si>
  <si>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</si>
  <si>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</si>
  <si>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</si>
  <si>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</si>
  <si>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</si>
  <si>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</si>
  <si>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</si>
  <si>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</si>
  <si>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</si>
  <si>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</si>
  <si>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</si>
  <si>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</si>
  <si>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</si>
  <si>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</si>
  <si>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</si>
  <si>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</si>
  <si>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</si>
  <si>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</si>
  <si>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</si>
  <si>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</si>
  <si>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</si>
  <si>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</si>
  <si>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</si>
  <si>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</si>
  <si>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</si>
  <si>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</si>
  <si>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</si>
  <si>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</si>
  <si>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</si>
  <si>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</si>
  <si>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</si>
  <si>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</si>
  <si>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</si>
  <si>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</si>
  <si>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</si>
  <si>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</si>
  <si>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</si>
  <si>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</si>
  <si>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</si>
  <si>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</si>
  <si>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</si>
  <si>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</si>
  <si>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</si>
  <si>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</si>
  <si>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</si>
  <si>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</si>
  <si>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</si>
  <si>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</si>
  <si>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</si>
  <si>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</si>
  <si>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</si>
  <si>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</si>
  <si>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</si>
  <si>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</si>
  <si>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</si>
  <si>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</si>
  <si>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</si>
  <si>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</si>
  <si>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</si>
  <si>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</si>
  <si>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</si>
  <si>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</si>
  <si>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</si>
  <si>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</si>
  <si>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</si>
  <si>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</si>
  <si>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</si>
  <si>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</si>
  <si>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</si>
  <si>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</si>
  <si>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</si>
  <si>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</si>
  <si>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</si>
  <si>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</si>
  <si>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</si>
  <si>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</si>
  <si>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</si>
  <si>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</si>
  <si>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</si>
  <si>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</si>
  <si>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</si>
  <si>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</si>
  <si>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</si>
  <si>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</si>
  <si>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</si>
  <si>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</si>
  <si>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</si>
  <si>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</si>
  <si>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</si>
  <si>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</si>
  <si>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</si>
  <si>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</si>
  <si>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</si>
  <si>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</si>
  <si>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</si>
  <si>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</si>
  <si>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</si>
  <si>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</si>
  <si>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</si>
  <si>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</si>
  <si>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</si>
  <si>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</si>
  <si>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</si>
  <si>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</si>
  <si>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</si>
  <si>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</si>
  <si>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</si>
  <si>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</si>
  <si>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</si>
  <si>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</si>
  <si>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</si>
  <si>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</si>
  <si>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</si>
  <si>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</si>
  <si>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</si>
  <si>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</si>
  <si>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</si>
  <si>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</si>
  <si>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</si>
  <si>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</si>
  <si>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</si>
  <si>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</si>
  <si>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</si>
  <si>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</si>
  <si>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</si>
  <si>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</si>
  <si>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</si>
  <si>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</si>
  <si>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</si>
  <si>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</si>
  <si>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</si>
  <si>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</si>
  <si>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</si>
  <si>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</si>
  <si>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</si>
  <si>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</si>
  <si>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</si>
  <si>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</si>
  <si>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</si>
  <si>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</si>
  <si>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</si>
  <si>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</si>
  <si>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</si>
  <si>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</si>
  <si>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</si>
  <si>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</si>
  <si>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</si>
  <si>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</si>
  <si>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</si>
  <si>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</si>
  <si>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</si>
  <si>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</si>
  <si>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</si>
  <si>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</si>
  <si>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</si>
  <si>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</si>
  <si>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</si>
  <si>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</si>
  <si>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</si>
  <si>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</si>
  <si>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</si>
  <si>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</si>
  <si>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</si>
  <si>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</si>
  <si>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</si>
  <si>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</si>
  <si>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</si>
  <si>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</si>
  <si>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</si>
  <si>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</si>
  <si>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</si>
  <si>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</si>
  <si>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</si>
  <si>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</si>
  <si>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</si>
  <si>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</si>
  <si>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</si>
  <si>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</si>
  <si>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</si>
  <si>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</si>
  <si>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</si>
  <si>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</si>
  <si>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</si>
  <si>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</si>
  <si>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</si>
  <si>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</si>
  <si>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</si>
  <si>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</si>
  <si>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</si>
  <si>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</si>
  <si>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</si>
  <si>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</si>
  <si>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</si>
  <si>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</si>
  <si>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</si>
  <si>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</si>
  <si>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</si>
  <si>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</si>
  <si>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</si>
  <si>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</si>
  <si>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</si>
  <si>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</si>
  <si>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</si>
  <si>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</si>
  <si>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</si>
  <si>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</si>
  <si>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</si>
  <si>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</si>
  <si>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</si>
  <si>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</si>
  <si>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</si>
  <si>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</si>
  <si>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</si>
  <si>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</si>
  <si>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</si>
  <si>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</si>
  <si>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</si>
  <si>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</si>
  <si>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</si>
  <si>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</si>
  <si>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</si>
  <si>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</si>
  <si>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</si>
  <si>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</si>
  <si>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</si>
  <si>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</si>
  <si>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</si>
  <si>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</si>
  <si>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</si>
  <si>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</si>
  <si>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</si>
  <si>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</si>
  <si>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</si>
  <si>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</si>
  <si>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</si>
  <si>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</si>
  <si>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</si>
  <si>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</si>
  <si>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</si>
  <si>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</si>
  <si>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</si>
  <si>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</si>
  <si>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</si>
  <si>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</si>
  <si>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</si>
  <si>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</si>
  <si>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</si>
  <si>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</si>
  <si>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</si>
  <si>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</si>
  <si>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</si>
  <si>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</si>
  <si>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</si>
  <si>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</si>
  <si>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</si>
  <si>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</si>
  <si>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</si>
  <si>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</si>
  <si>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</si>
  <si>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</si>
  <si>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</si>
  <si>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</si>
  <si>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</si>
  <si>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</si>
  <si>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</si>
  <si>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</si>
  <si>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</si>
  <si>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</si>
  <si>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</si>
  <si>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</si>
  <si>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</si>
  <si>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</si>
  <si>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</si>
  <si>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</si>
  <si>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</si>
  <si>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</si>
  <si>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</si>
  <si>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</si>
  <si>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</si>
  <si>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</si>
  <si>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</si>
  <si>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</si>
  <si>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</si>
  <si>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</si>
  <si>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</si>
  <si>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</si>
  <si>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</si>
  <si>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</si>
  <si>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</si>
  <si>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</si>
  <si>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</si>
  <si>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</si>
  <si>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</si>
  <si>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</si>
  <si>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</si>
  <si>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</si>
  <si>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</si>
  <si>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</si>
  <si>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</si>
  <si>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</si>
  <si>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</si>
  <si>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</si>
  <si>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</si>
  <si>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</si>
  <si>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</si>
  <si>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</si>
  <si>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</si>
  <si>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</si>
  <si>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</si>
  <si>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</si>
  <si>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</si>
  <si>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</si>
  <si>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</si>
  <si>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</si>
  <si>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</si>
  <si>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</si>
  <si>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</si>
  <si>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</si>
  <si>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</si>
  <si>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</si>
  <si>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</si>
  <si>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</si>
  <si>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</si>
  <si>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</si>
  <si>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</si>
  <si>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</si>
  <si>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</si>
  <si>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</si>
  <si>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</si>
  <si>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</si>
  <si>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</si>
  <si>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</si>
  <si>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</si>
  <si>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</si>
  <si>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</si>
  <si>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</si>
  <si>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</si>
  <si>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</si>
  <si>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</si>
  <si>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</si>
  <si>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</si>
  <si>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</si>
  <si>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</si>
  <si>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</si>
  <si>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</si>
  <si>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</si>
  <si>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</si>
  <si>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</si>
  <si>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</si>
  <si>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</si>
  <si>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</si>
  <si>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</si>
  <si>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</si>
  <si>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</si>
  <si>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</si>
  <si>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</si>
  <si>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</si>
  <si>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</si>
  <si>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</si>
  <si>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</si>
  <si>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</si>
  <si>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</si>
  <si>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</si>
  <si>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</si>
  <si>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</si>
  <si>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</si>
  <si>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</si>
  <si>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</si>
  <si>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</si>
  <si>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</si>
  <si>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</si>
  <si>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</si>
  <si>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</si>
  <si>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</si>
  <si>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</si>
  <si>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</si>
  <si>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</si>
  <si>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</si>
  <si>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</si>
  <si>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</si>
  <si>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</si>
  <si>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</si>
  <si>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</si>
  <si>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</si>
  <si>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</si>
  <si>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</si>
  <si>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</si>
  <si>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</si>
  <si>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</si>
  <si>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</si>
  <si>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</si>
  <si>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</si>
  <si>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</si>
  <si>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</si>
  <si>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</si>
  <si>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</si>
  <si>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</si>
  <si>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</si>
  <si>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</si>
  <si>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</si>
  <si>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</si>
  <si>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</si>
  <si>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</si>
  <si>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</si>
  <si>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</si>
  <si>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</si>
  <si>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</si>
  <si>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</si>
  <si>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</si>
  <si>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</si>
  <si>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</si>
  <si>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</si>
  <si>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</si>
  <si>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</si>
  <si>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</si>
  <si>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</si>
  <si>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</si>
  <si>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</si>
  <si>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</si>
  <si>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</si>
  <si>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</si>
  <si>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</si>
  <si>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</si>
  <si>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</si>
  <si>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</si>
  <si>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</si>
  <si>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</si>
  <si>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</si>
  <si>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</si>
  <si>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</si>
  <si>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</si>
  <si>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</si>
  <si>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</si>
  <si>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</si>
  <si>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</si>
  <si>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</si>
  <si>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</si>
  <si>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</si>
  <si>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</si>
  <si>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</si>
  <si>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</si>
  <si>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</si>
  <si>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</si>
  <si>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</si>
  <si>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</si>
  <si>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</si>
  <si>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</si>
  <si>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</si>
  <si>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</si>
  <si>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</si>
  <si>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</si>
  <si>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</si>
  <si>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</si>
  <si>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</si>
  <si>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</si>
  <si>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</si>
  <si>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</si>
  <si>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</si>
  <si>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</si>
  <si>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</si>
  <si>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</si>
  <si>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</si>
  <si>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</si>
  <si>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</si>
  <si>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</si>
  <si>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</si>
  <si>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</si>
  <si>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</si>
  <si>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</si>
  <si>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</si>
  <si>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</si>
  <si>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</si>
  <si>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</si>
  <si>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</si>
  <si>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</si>
  <si>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</si>
  <si>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</si>
  <si>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</si>
  <si>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</si>
  <si>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</si>
  <si>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</si>
  <si>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</si>
  <si>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</si>
  <si>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</si>
  <si>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</si>
  <si>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</si>
  <si>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</si>
  <si>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</si>
  <si>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</si>
  <si>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</si>
  <si>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</si>
  <si>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</si>
  <si>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</si>
  <si>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</si>
  <si>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</si>
  <si>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</si>
  <si>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</si>
  <si>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</si>
  <si>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</si>
  <si>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</si>
  <si>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</si>
  <si>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</si>
  <si>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</si>
  <si>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</si>
  <si>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</si>
  <si>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</si>
  <si>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</si>
  <si>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</si>
  <si>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</si>
  <si>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</si>
  <si>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</si>
  <si>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</si>
  <si>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</si>
  <si>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</si>
  <si>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</si>
  <si>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</si>
  <si>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</si>
  <si>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</si>
  <si>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</si>
  <si>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</si>
  <si>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</si>
  <si>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</si>
  <si>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</si>
  <si>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</si>
  <si>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</si>
  <si>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</si>
  <si>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</si>
  <si>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</si>
  <si>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</si>
  <si>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</si>
  <si>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</si>
  <si>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</si>
  <si>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</si>
  <si>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</si>
  <si>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</si>
  <si>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</si>
  <si>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</si>
  <si>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</si>
  <si>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</si>
  <si>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</si>
  <si>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</si>
  <si>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</si>
  <si>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</si>
  <si>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</si>
  <si>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</si>
  <si>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</si>
  <si>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</si>
  <si>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</si>
  <si>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</si>
  <si>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</si>
  <si>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</si>
  <si>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</si>
  <si>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</si>
  <si>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</si>
  <si>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</si>
  <si>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</si>
  <si>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</si>
  <si>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</si>
  <si>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</si>
  <si>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</si>
  <si>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</si>
  <si>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</si>
  <si>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</si>
  <si>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</si>
  <si>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</si>
  <si>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</si>
  <si>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</si>
  <si>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</si>
  <si>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</si>
  <si>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</si>
  <si>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</si>
  <si>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</si>
  <si>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</si>
  <si>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</si>
  <si>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</si>
  <si>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</si>
  <si>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</si>
  <si>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</si>
  <si>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</si>
  <si>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</si>
  <si>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</si>
  <si>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</si>
  <si>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</si>
  <si>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</si>
  <si>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</si>
  <si>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</si>
  <si>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</si>
  <si>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</si>
  <si>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</si>
  <si>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</si>
  <si>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</si>
  <si>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</si>
  <si>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</si>
  <si>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</si>
  <si>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</si>
  <si>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</si>
  <si>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</si>
  <si>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</si>
  <si>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</si>
  <si>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</si>
  <si>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</si>
  <si>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</si>
  <si>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</si>
  <si>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</si>
  <si>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</si>
  <si>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</si>
  <si>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</si>
  <si>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</si>
  <si>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</si>
  <si>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</si>
  <si>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</si>
  <si>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</si>
  <si>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</si>
  <si>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</si>
  <si>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</si>
  <si>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</si>
  <si>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</si>
  <si>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</si>
  <si>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</si>
  <si>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</si>
  <si>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</si>
  <si>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</si>
  <si>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</si>
  <si>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</si>
  <si>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</si>
  <si>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</si>
  <si>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</si>
  <si>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</si>
  <si>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</si>
  <si>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</si>
  <si>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</si>
  <si>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</si>
  <si>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</si>
  <si>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</si>
  <si>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</si>
  <si>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</si>
  <si>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</si>
  <si>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</si>
  <si>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</si>
  <si>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</si>
  <si>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</si>
  <si>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</si>
  <si>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</si>
  <si>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</si>
  <si>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</si>
  <si>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</si>
  <si>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</si>
  <si>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</si>
  <si>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</si>
  <si>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</si>
  <si>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</si>
  <si>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</si>
  <si>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</si>
  <si>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</si>
  <si>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</si>
  <si>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</si>
  <si>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</si>
  <si>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</si>
  <si>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</si>
  <si>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</si>
  <si>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</si>
  <si>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</si>
  <si>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</si>
  <si>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</si>
  <si>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</si>
  <si>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</si>
  <si>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</si>
  <si>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</si>
  <si>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</si>
  <si>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</si>
  <si>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</si>
  <si>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</si>
  <si>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</si>
  <si>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</si>
  <si>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</si>
  <si>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</si>
  <si>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</si>
  <si>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</si>
  <si>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</si>
  <si>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</si>
  <si>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</si>
  <si>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</si>
  <si>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</si>
  <si>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</si>
  <si>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</si>
  <si>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</si>
  <si>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</si>
  <si>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</si>
  <si>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</si>
  <si>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</si>
  <si>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</si>
  <si>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</si>
  <si>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</si>
  <si>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</si>
  <si>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</si>
  <si>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</si>
  <si>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</si>
  <si>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</si>
  <si>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</si>
  <si>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</si>
  <si>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</si>
  <si>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</si>
  <si>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</si>
  <si>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</si>
  <si>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</si>
  <si>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</si>
  <si>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</si>
  <si>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</si>
  <si>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</si>
  <si>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</si>
  <si>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</si>
  <si>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</si>
  <si>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</si>
  <si>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</si>
  <si>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</si>
  <si>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</si>
  <si>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</si>
  <si>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</si>
  <si>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</si>
  <si>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</si>
  <si>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</si>
  <si>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</si>
  <si>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</si>
  <si>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</si>
  <si>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</si>
  <si>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</si>
  <si>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</si>
  <si>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</si>
  <si>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</si>
  <si>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</si>
  <si>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</si>
  <si>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</si>
  <si>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</si>
  <si>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</si>
  <si>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</si>
  <si>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</si>
  <si>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</si>
  <si>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</si>
  <si>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</si>
  <si>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</si>
  <si>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</si>
  <si>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</si>
  <si>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</si>
  <si>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</si>
  <si>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</si>
  <si>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</si>
  <si>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</si>
  <si>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</si>
  <si>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</si>
  <si>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</si>
  <si>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</si>
  <si>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</si>
  <si>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</si>
  <si>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</si>
  <si>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</si>
  <si>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</si>
  <si>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</si>
  <si>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</si>
  <si>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</si>
  <si>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</si>
  <si>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</si>
  <si>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</si>
  <si>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</si>
  <si>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</si>
  <si>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</si>
  <si>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</si>
  <si>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</si>
  <si>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</si>
  <si>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</si>
  <si>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</si>
  <si>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</si>
  <si>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</si>
  <si>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</si>
  <si>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</si>
  <si>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</si>
  <si>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</si>
  <si>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</si>
  <si>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</si>
  <si>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</si>
  <si>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</si>
  <si>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</si>
  <si>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</si>
  <si>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</si>
  <si>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</si>
  <si>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</si>
  <si>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</si>
  <si>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</si>
  <si>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</si>
  <si>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</si>
  <si>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</si>
  <si>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</si>
  <si>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</si>
  <si>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</si>
  <si>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</si>
  <si>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</si>
  <si>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</si>
  <si>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</si>
  <si>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</si>
  <si>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</si>
  <si>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</si>
  <si>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</si>
  <si>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</si>
  <si>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</si>
  <si>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</si>
  <si>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</si>
  <si>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</si>
  <si>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</si>
  <si>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</si>
  <si>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</si>
  <si>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</si>
  <si>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</si>
  <si>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</si>
  <si>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</si>
  <si>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</si>
  <si>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</si>
  <si>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</si>
  <si>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</si>
  <si>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</si>
  <si>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</si>
  <si>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</si>
  <si>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</si>
  <si>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</si>
  <si>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</si>
  <si>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</si>
  <si>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</si>
  <si>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</si>
  <si>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</si>
  <si>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</si>
  <si>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</si>
  <si>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</si>
  <si>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</si>
  <si>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</si>
  <si>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</si>
  <si>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</si>
  <si>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</si>
  <si>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</si>
  <si>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</si>
  <si>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</si>
  <si>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</si>
  <si>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</si>
  <si>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</si>
  <si>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</si>
  <si>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</si>
  <si>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</si>
  <si>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</si>
  <si>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</si>
  <si>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</si>
  <si>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</si>
  <si>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</si>
  <si>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</si>
  <si>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</si>
  <si>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</si>
  <si>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</si>
  <si>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</si>
  <si>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</si>
  <si>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</si>
  <si>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</si>
  <si>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</si>
  <si>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</si>
  <si>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</si>
  <si>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</si>
  <si>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</si>
  <si>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</si>
  <si>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</si>
  <si>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</si>
  <si>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</si>
  <si>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</si>
  <si>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</si>
  <si>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</si>
  <si>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</si>
  <si>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</si>
  <si>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</si>
  <si>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</si>
  <si>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</si>
  <si>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</si>
  <si>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</si>
  <si>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</si>
  <si>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</si>
  <si>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</si>
  <si>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</si>
  <si>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</si>
  <si>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</si>
  <si>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</si>
  <si>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</si>
  <si>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</si>
  <si>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</si>
  <si>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</si>
  <si>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</si>
  <si>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</si>
  <si>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</si>
  <si>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</si>
  <si>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</si>
  <si>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</si>
  <si>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</si>
  <si>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</si>
  <si>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</si>
  <si>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</si>
  <si>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</si>
  <si>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</si>
  <si>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</si>
  <si>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</si>
  <si>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</si>
  <si>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</si>
  <si>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</si>
  <si>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</si>
  <si>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</si>
  <si>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</si>
  <si>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</si>
  <si>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</si>
  <si>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</si>
  <si>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</si>
  <si>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</si>
  <si>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</si>
  <si>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</si>
  <si>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</si>
  <si>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</si>
  <si>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</si>
  <si>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</si>
  <si>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</si>
  <si>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</si>
  <si>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</si>
  <si>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</si>
  <si>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</si>
  <si>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</si>
  <si>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</si>
  <si>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</si>
  <si>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</si>
  <si>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</si>
  <si>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</si>
  <si>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</si>
  <si>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</si>
  <si>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</si>
  <si>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</si>
  <si>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</si>
  <si>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</si>
  <si>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</si>
  <si>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</si>
  <si>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</si>
  <si>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</si>
  <si>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</si>
  <si>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</si>
  <si>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</si>
  <si>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</si>
  <si>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</si>
  <si>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</si>
  <si>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</si>
  <si>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</si>
  <si>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</si>
  <si>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</si>
  <si>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</si>
  <si>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</si>
  <si>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</si>
  <si>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</si>
  <si>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</si>
  <si>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</si>
  <si>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</si>
  <si>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</si>
  <si>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</si>
  <si>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</si>
  <si>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</si>
  <si>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</si>
  <si>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</si>
  <si>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</si>
  <si>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</si>
  <si>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</si>
  <si>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</si>
  <si>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</si>
  <si>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</si>
  <si>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</si>
  <si>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</si>
  <si>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</si>
  <si>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</si>
  <si>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</si>
  <si>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</si>
  <si>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</si>
  <si>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</si>
  <si>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</si>
  <si>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</si>
  <si>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</si>
  <si>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</si>
  <si>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</si>
  <si>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</si>
  <si>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</si>
  <si>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</si>
  <si>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</si>
  <si>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</si>
  <si>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</si>
  <si>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</si>
  <si>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</si>
  <si>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</si>
  <si>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</si>
  <si>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</si>
  <si>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</si>
  <si>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</si>
  <si>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</si>
  <si>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</si>
  <si>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</si>
  <si>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</si>
  <si>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</si>
  <si>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</si>
  <si>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</si>
  <si>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</si>
  <si>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</si>
  <si>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</si>
  <si>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</si>
  <si>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</si>
  <si>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</si>
  <si>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</si>
  <si>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</si>
  <si>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</si>
  <si>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</si>
  <si>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</si>
  <si>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</si>
  <si>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</si>
  <si>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</si>
  <si>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</si>
  <si>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</si>
  <si>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</si>
  <si>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</si>
  <si>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</si>
  <si>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</si>
  <si>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</si>
  <si>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</si>
  <si>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</si>
  <si>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</si>
  <si>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</si>
  <si>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</si>
  <si>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</si>
  <si>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</si>
  <si>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</si>
  <si>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</si>
  <si>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</si>
  <si>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</si>
  <si>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</si>
  <si>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</si>
  <si>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</si>
  <si>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</si>
  <si>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</si>
  <si>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</si>
  <si>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</si>
  <si>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</si>
  <si>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</si>
  <si>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</si>
  <si>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</si>
  <si>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</si>
  <si>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</si>
  <si>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</si>
  <si>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</si>
  <si>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</si>
  <si>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</si>
  <si>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</si>
  <si>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</si>
  <si>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</si>
  <si>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</si>
  <si>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</si>
  <si>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</si>
  <si>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</si>
  <si>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</si>
  <si>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</si>
  <si>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</si>
  <si>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</si>
  <si>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</si>
  <si>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</si>
  <si>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</si>
  <si>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</si>
  <si>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</si>
  <si>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</si>
  <si>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</si>
  <si>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</si>
  <si>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</si>
  <si>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</si>
  <si>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</si>
  <si>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</si>
  <si>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</si>
  <si>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</si>
  <si>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</si>
  <si>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</si>
  <si>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</si>
  <si>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</si>
  <si>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</si>
  <si>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</si>
  <si>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</si>
  <si>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</si>
  <si>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</si>
  <si>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</si>
  <si>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</si>
  <si>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</si>
  <si>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</si>
  <si>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</si>
  <si>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</si>
  <si>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</si>
  <si>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</si>
  <si>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</si>
  <si>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</si>
  <si>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</si>
  <si>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</si>
  <si>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</si>
  <si>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</si>
  <si>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</si>
  <si>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</si>
  <si>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</si>
  <si>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</si>
  <si>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</si>
  <si>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</si>
  <si>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</si>
  <si>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</si>
  <si>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</si>
  <si>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</si>
  <si>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</si>
  <si>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</si>
  <si>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</si>
  <si>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</si>
  <si>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</si>
  <si>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</si>
  <si>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</si>
  <si>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</si>
  <si>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</si>
  <si>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</si>
  <si>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</si>
  <si>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</si>
  <si>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</si>
  <si>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</si>
  <si>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</si>
  <si>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</si>
  <si>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</si>
  <si>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</si>
  <si>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</si>
  <si>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</si>
  <si>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</si>
  <si>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</si>
  <si>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</si>
  <si>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</si>
  <si>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</si>
  <si>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</si>
  <si>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</si>
  <si>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</si>
  <si>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</si>
  <si>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</si>
  <si>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</si>
  <si>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</si>
  <si>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</si>
  <si>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</si>
  <si>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</si>
  <si>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</si>
  <si>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</si>
  <si>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</si>
  <si>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</si>
  <si>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</si>
  <si>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</si>
  <si>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</si>
  <si>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</si>
  <si>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</si>
  <si>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</si>
  <si>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</si>
  <si>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</si>
  <si>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</si>
  <si>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</si>
  <si>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</si>
  <si>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</si>
  <si>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</si>
  <si>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</si>
  <si>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</si>
  <si>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</si>
  <si>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</si>
  <si>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</si>
  <si>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</si>
  <si>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</si>
  <si>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</si>
  <si>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</si>
  <si>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</si>
  <si>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</si>
  <si>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</si>
  <si>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</si>
  <si>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</si>
  <si>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</si>
  <si>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</si>
  <si>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</si>
  <si>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</si>
  <si>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</si>
  <si>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</si>
  <si>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</si>
  <si>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</si>
  <si>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</si>
  <si>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</si>
  <si>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</si>
  <si>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</si>
  <si>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</si>
  <si>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</si>
  <si>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</si>
  <si>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</si>
  <si>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</si>
  <si>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</si>
  <si>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</si>
  <si>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</si>
  <si>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</si>
  <si>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</si>
  <si>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</si>
  <si>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</si>
  <si>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</si>
  <si>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</si>
  <si>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</si>
  <si>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</si>
  <si>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</si>
  <si>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</si>
  <si>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</si>
  <si>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</si>
  <si>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</si>
  <si>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</si>
  <si>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</si>
  <si>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</si>
  <si>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</si>
  <si>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</si>
  <si>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</si>
  <si>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</si>
  <si>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</si>
  <si>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</si>
  <si>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</si>
  <si>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</si>
  <si>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</si>
  <si>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</si>
  <si>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</si>
  <si>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</si>
  <si>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</si>
  <si>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</si>
  <si>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</si>
  <si>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</si>
  <si>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</si>
  <si>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</si>
  <si>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</si>
  <si>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</si>
  <si>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</si>
  <si>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</si>
  <si>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</si>
  <si>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</si>
  <si>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</si>
  <si>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</si>
  <si>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</si>
  <si>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</si>
  <si>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</si>
  <si>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</si>
  <si>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</si>
  <si>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</si>
  <si>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</si>
  <si>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</si>
  <si>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</si>
  <si>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</si>
  <si>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</si>
  <si>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</si>
  <si>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</si>
  <si>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</si>
  <si>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</si>
  <si>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</si>
  <si>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</si>
  <si>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</si>
  <si>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</si>
  <si>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</si>
  <si>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</si>
  <si>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</si>
  <si>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</si>
  <si>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</si>
  <si>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</si>
  <si>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</si>
  <si>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</si>
  <si>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</si>
  <si>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</si>
  <si>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</si>
  <si>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</si>
  <si>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</si>
  <si>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</si>
  <si>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</si>
  <si>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</si>
  <si>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</si>
  <si>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</si>
  <si>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</si>
  <si>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</si>
  <si>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</si>
  <si>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</si>
  <si>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</si>
  <si>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</si>
  <si>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</si>
  <si>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</si>
  <si>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</si>
  <si>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</si>
  <si>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</si>
  <si>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</si>
  <si>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</si>
  <si>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</si>
  <si>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</si>
  <si>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</si>
  <si>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</si>
  <si>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</si>
  <si>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</si>
  <si>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</si>
  <si>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</si>
  <si>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</si>
  <si>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</si>
  <si>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</si>
  <si>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</si>
  <si>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</si>
  <si>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</si>
  <si>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</si>
  <si>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</si>
  <si>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</si>
  <si>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</si>
  <si>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</si>
  <si>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</si>
  <si>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</si>
  <si>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</si>
  <si>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</si>
  <si>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</si>
  <si>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</si>
  <si>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</si>
  <si>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</si>
  <si>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</si>
  <si>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</si>
  <si>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</si>
  <si>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</si>
  <si>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</si>
  <si>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</si>
  <si>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</si>
  <si>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</si>
  <si>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</si>
  <si>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</si>
  <si>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</si>
  <si>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</si>
  <si>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</si>
  <si>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</si>
  <si>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</si>
  <si>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</si>
  <si>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</si>
  <si>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</si>
  <si>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</si>
  <si>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</si>
  <si>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</si>
  <si>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</si>
  <si>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</si>
  <si>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</si>
  <si>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</si>
  <si>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</si>
  <si>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</si>
  <si>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</si>
  <si>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</si>
  <si>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</si>
  <si>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</si>
  <si>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</si>
  <si>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</si>
  <si>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</si>
  <si>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</si>
  <si>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</si>
  <si>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</si>
  <si>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</si>
  <si>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</si>
  <si>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</si>
  <si>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</si>
  <si>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</si>
  <si>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</si>
  <si>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</si>
  <si>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</si>
  <si>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</si>
  <si>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</si>
  <si>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</si>
  <si>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</si>
  <si>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</si>
  <si>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</si>
  <si>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</si>
  <si>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</si>
  <si>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</si>
  <si>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</si>
  <si>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</si>
  <si>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</si>
  <si>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</si>
  <si>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</si>
  <si>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</si>
  <si>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</si>
  <si>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</si>
  <si>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</si>
  <si>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</si>
  <si>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</si>
  <si>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</si>
  <si>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</si>
  <si>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</si>
  <si>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</si>
  <si>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</si>
  <si>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</si>
  <si>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</si>
  <si>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</si>
  <si>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</si>
  <si>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</si>
  <si>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</si>
  <si>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</si>
  <si>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</si>
  <si>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</si>
  <si>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</si>
  <si>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</si>
  <si>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</si>
  <si>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</si>
  <si>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</si>
  <si>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</si>
  <si>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</si>
  <si>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</si>
  <si>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</si>
  <si>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</si>
  <si>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</si>
  <si>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</si>
  <si>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</si>
  <si>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</si>
  <si>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</si>
  <si>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</si>
  <si>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</si>
  <si>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</si>
  <si>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</si>
  <si>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</si>
  <si>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</si>
  <si>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</si>
  <si>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</si>
  <si>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</si>
  <si>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</si>
  <si>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</si>
  <si>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</si>
  <si>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</si>
  <si>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</si>
  <si>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</si>
  <si>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</si>
  <si>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</si>
  <si>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</si>
  <si>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</si>
  <si>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</si>
  <si>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</si>
  <si>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</si>
  <si>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</si>
  <si>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</si>
  <si>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</si>
  <si>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</si>
  <si>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</si>
  <si>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</si>
  <si>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</si>
  <si>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</si>
  <si>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</si>
  <si>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</si>
  <si>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</si>
  <si>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</si>
  <si>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</si>
  <si>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</si>
  <si>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</si>
  <si>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</si>
  <si>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</si>
  <si>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</si>
  <si>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</si>
  <si>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</si>
  <si>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</si>
  <si>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</si>
  <si>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</si>
  <si>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</si>
  <si>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</si>
  <si>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</si>
  <si>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</si>
  <si>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</si>
  <si>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</si>
  <si>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</si>
  <si>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</si>
  <si>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</si>
  <si>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</si>
  <si>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</si>
  <si>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</si>
  <si>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</si>
  <si>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</si>
  <si>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</si>
  <si>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</si>
  <si>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</si>
  <si>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</si>
  <si>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</si>
  <si>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</si>
  <si>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</si>
  <si>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</si>
  <si>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</si>
  <si>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</si>
  <si>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</si>
  <si>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</si>
  <si>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</si>
  <si>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</si>
  <si>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</si>
  <si>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</si>
  <si>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</si>
  <si>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</si>
  <si>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</si>
  <si>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</si>
  <si>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</si>
  <si>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</si>
  <si>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</si>
  <si>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</si>
  <si>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</si>
  <si>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</si>
  <si>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</si>
  <si>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</si>
  <si>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</si>
  <si>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</si>
  <si>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</si>
  <si>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</si>
  <si>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</si>
  <si>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</si>
  <si>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</si>
  <si>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</si>
  <si>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</si>
  <si>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</si>
  <si>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</si>
  <si>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</si>
  <si>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</si>
  <si>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</si>
  <si>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</si>
  <si>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</si>
  <si>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</si>
  <si>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</si>
  <si>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</si>
  <si>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</si>
  <si>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</si>
  <si>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</si>
  <si>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</si>
  <si>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</si>
  <si>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</si>
  <si>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</si>
  <si>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</si>
  <si>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</si>
  <si>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</si>
  <si>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</si>
  <si>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</si>
  <si>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</si>
  <si>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</si>
  <si>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</si>
  <si>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</si>
  <si>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</si>
  <si>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</si>
  <si>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</si>
  <si>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</si>
  <si>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</si>
  <si>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</si>
  <si>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</si>
  <si>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</si>
  <si>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</si>
  <si>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</si>
  <si>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</si>
  <si>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</si>
  <si>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</si>
  <si>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</si>
  <si>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</si>
  <si>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</si>
  <si>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</si>
  <si>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</si>
  <si>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</si>
  <si>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</si>
  <si>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</si>
  <si>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</si>
  <si>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</si>
  <si>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</si>
  <si>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</si>
  <si>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</si>
  <si>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</si>
  <si>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</si>
  <si>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</si>
  <si>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</si>
  <si>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</si>
  <si>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</si>
  <si>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</si>
  <si>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</si>
  <si>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</si>
  <si>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</si>
  <si>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</si>
  <si>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</si>
  <si>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</si>
  <si>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</si>
  <si>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</si>
  <si>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</si>
  <si>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</si>
  <si>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</si>
  <si>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</si>
  <si>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</si>
  <si>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</si>
  <si>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</si>
  <si>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</si>
  <si>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</si>
  <si>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</si>
  <si>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</si>
  <si>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</si>
  <si>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</si>
  <si>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</si>
  <si>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</si>
  <si>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</si>
  <si>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</si>
  <si>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</si>
  <si>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</si>
  <si>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</si>
  <si>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</si>
  <si>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</si>
  <si>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</si>
  <si>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</si>
  <si>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</si>
  <si>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</si>
  <si>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</si>
  <si>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</si>
  <si>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</si>
  <si>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</si>
  <si>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</si>
  <si>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</si>
  <si>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</si>
  <si>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</si>
  <si>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</si>
  <si>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</si>
  <si>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</si>
  <si>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</si>
  <si>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</si>
  <si>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</si>
  <si>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</si>
  <si>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</si>
  <si>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</si>
  <si>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</si>
  <si>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</si>
  <si>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</si>
  <si>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</si>
  <si>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</si>
  <si>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</si>
  <si>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</si>
  <si>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</si>
  <si>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</si>
  <si>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</si>
  <si>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</si>
  <si>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</si>
  <si>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</si>
  <si>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</si>
  <si>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</si>
  <si>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</si>
  <si>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</si>
  <si>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</si>
  <si>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</si>
  <si>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</si>
  <si>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</si>
  <si>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</si>
  <si>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</si>
  <si>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</si>
  <si>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</si>
  <si>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</si>
  <si>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</si>
  <si>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</si>
  <si>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</si>
  <si>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</si>
  <si>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</si>
  <si>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</si>
  <si>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</si>
  <si>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</si>
  <si>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</si>
  <si>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</si>
  <si>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</si>
  <si>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</si>
  <si>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</si>
  <si>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</si>
  <si>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</si>
  <si>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</si>
  <si>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</si>
  <si>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</si>
  <si>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</si>
  <si>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</si>
  <si>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</si>
  <si>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</si>
  <si>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</si>
  <si>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</si>
  <si>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</si>
  <si>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</si>
  <si>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</si>
  <si>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</si>
  <si>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</si>
  <si>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</si>
  <si>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</si>
  <si>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</si>
  <si>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</si>
  <si>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</si>
  <si>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</si>
  <si>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</si>
  <si>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</si>
  <si>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</si>
  <si>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</si>
  <si>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</si>
  <si>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</si>
  <si>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</si>
  <si>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</si>
  <si>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</si>
  <si>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</si>
  <si>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</si>
  <si>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</si>
  <si>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</si>
  <si>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</si>
  <si>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</si>
  <si>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</si>
  <si>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</si>
  <si>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</si>
  <si>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</si>
  <si>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</si>
  <si>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</si>
  <si>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</si>
  <si>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</si>
  <si>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</si>
  <si>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</si>
  <si>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</si>
  <si>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</si>
  <si>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</si>
  <si>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</si>
  <si>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</si>
  <si>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</si>
  <si>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</si>
  <si>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</si>
  <si>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</si>
  <si>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</si>
  <si>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</si>
  <si>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</si>
  <si>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</si>
  <si>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</si>
  <si>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</si>
  <si>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</si>
  <si>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</si>
  <si>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</si>
  <si>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</si>
  <si>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</si>
  <si>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</si>
  <si>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</si>
  <si>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</si>
  <si>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</si>
  <si>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</si>
  <si>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</si>
  <si>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</si>
  <si>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</si>
  <si>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</si>
  <si>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</si>
  <si>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</si>
  <si>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</si>
  <si>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</si>
  <si>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</si>
  <si>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</si>
  <si>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</si>
  <si>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</si>
  <si>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</si>
  <si>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</si>
  <si>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</si>
  <si>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</si>
  <si>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</si>
  <si>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</si>
  <si>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</si>
  <si>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</si>
  <si>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</si>
  <si>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</si>
  <si>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</si>
  <si>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</si>
  <si>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</si>
  <si>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</si>
  <si>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</si>
  <si>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</si>
  <si>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</si>
  <si>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</si>
  <si>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</si>
  <si>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</si>
  <si>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</si>
  <si>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</si>
  <si>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</si>
  <si>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</si>
  <si>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</si>
  <si>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</si>
  <si>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</si>
  <si>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</si>
  <si>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</si>
  <si>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</si>
  <si>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</si>
  <si>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</si>
  <si>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</si>
  <si>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</si>
  <si>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</si>
  <si>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</si>
  <si>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</si>
  <si>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</si>
  <si>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</si>
  <si>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</si>
  <si>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</si>
  <si>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</si>
  <si>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</si>
  <si>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</si>
  <si>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</si>
  <si>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</si>
  <si>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</si>
  <si>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</si>
  <si>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</si>
  <si>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</si>
  <si>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</si>
  <si>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</si>
  <si>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</si>
  <si>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</si>
  <si>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</si>
  <si>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</si>
  <si>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</si>
  <si>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</si>
  <si>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</si>
  <si>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</si>
  <si>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</si>
  <si>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</si>
  <si>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</si>
  <si>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</si>
  <si>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</si>
  <si>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</si>
  <si>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</si>
  <si>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</si>
  <si>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</si>
  <si>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</si>
  <si>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</si>
  <si>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</si>
  <si>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</si>
  <si>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</si>
  <si>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</si>
  <si>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</si>
  <si>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</si>
  <si>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</si>
  <si>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</si>
  <si>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</si>
  <si>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</si>
  <si>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</si>
  <si>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</si>
  <si>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</si>
  <si>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</si>
  <si>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</si>
  <si>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</si>
  <si>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</si>
  <si>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</si>
  <si>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</si>
  <si>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</si>
  <si>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</si>
  <si>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</si>
  <si>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</si>
  <si>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</si>
  <si>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</si>
  <si>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</si>
  <si>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</si>
  <si>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</si>
  <si>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</si>
  <si>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</si>
  <si>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</si>
  <si>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</si>
  <si>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</si>
  <si>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</si>
  <si>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</si>
  <si>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</si>
  <si>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</si>
  <si>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</si>
  <si>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</si>
  <si>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</si>
  <si>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</si>
  <si>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</si>
  <si>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</si>
  <si>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</si>
  <si>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</si>
  <si>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</si>
  <si>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</si>
  <si>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</si>
  <si>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</si>
  <si>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</si>
  <si>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</si>
  <si>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</si>
  <si>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</si>
  <si>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</si>
  <si>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</si>
  <si>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</si>
  <si>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</si>
  <si>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</si>
  <si>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</si>
  <si>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</si>
  <si>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</si>
  <si>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</si>
  <si>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</si>
  <si>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</si>
  <si>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</si>
  <si>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</si>
  <si>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</si>
  <si>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</si>
  <si>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</si>
  <si>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</si>
  <si>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</si>
  <si>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</si>
  <si>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</si>
  <si>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</si>
  <si>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</si>
  <si>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</si>
  <si>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</si>
  <si>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</si>
  <si>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</si>
  <si>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</si>
  <si>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</si>
  <si>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</si>
  <si>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</si>
  <si>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</si>
  <si>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</si>
  <si>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</si>
  <si>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</si>
  <si>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</si>
  <si>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</si>
  <si>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</si>
  <si>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</si>
  <si>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</si>
  <si>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</si>
  <si>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</si>
  <si>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</si>
  <si>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</si>
  <si>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</si>
  <si>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</si>
  <si>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</si>
  <si>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</si>
  <si>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</si>
  <si>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</si>
  <si>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</si>
  <si>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</si>
  <si>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</si>
  <si>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</si>
  <si>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</si>
  <si>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</si>
  <si>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</si>
  <si>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</si>
  <si>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</si>
  <si>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</si>
  <si>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</si>
  <si>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</si>
  <si>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</si>
  <si>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</si>
  <si>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</si>
  <si>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</si>
  <si>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</si>
  <si>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</si>
  <si>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</si>
  <si>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</si>
  <si>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</si>
  <si>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</si>
  <si>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</si>
  <si>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</si>
  <si>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</si>
  <si>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</si>
  <si>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</si>
  <si>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</si>
  <si>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</si>
  <si>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</si>
  <si>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</si>
  <si>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</si>
  <si>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</si>
  <si>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</si>
  <si>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</si>
  <si>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</si>
  <si>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</si>
  <si>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</si>
  <si>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</si>
  <si>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</si>
  <si>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</si>
  <si>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</si>
  <si>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</si>
  <si>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</si>
  <si>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</si>
  <si>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</si>
  <si>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</si>
  <si>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</si>
  <si>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</si>
  <si>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</si>
  <si>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</si>
  <si>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</si>
  <si>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</si>
  <si>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</si>
  <si>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</si>
  <si>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</si>
  <si>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</si>
  <si>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</si>
  <si>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</si>
  <si>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</si>
  <si>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</si>
  <si>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</si>
  <si>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</si>
  <si>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</si>
  <si>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</si>
  <si>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</si>
  <si>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</si>
  <si>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</si>
  <si>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</si>
  <si>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</si>
  <si>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</si>
  <si>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</si>
  <si>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</si>
  <si>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</si>
  <si>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</si>
  <si>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</si>
  <si>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</si>
  <si>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</si>
  <si>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</si>
  <si>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</si>
  <si>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</si>
  <si>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</si>
  <si>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</si>
  <si>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</si>
  <si>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</si>
  <si>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</si>
  <si>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</si>
  <si>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</si>
  <si>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</si>
  <si>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</si>
  <si>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</si>
  <si>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</si>
  <si>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</si>
  <si>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</si>
  <si>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</si>
  <si>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</si>
  <si>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</si>
  <si>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</si>
  <si>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</si>
  <si>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</si>
  <si>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</si>
  <si>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</si>
  <si>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</si>
  <si>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</si>
  <si>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</si>
  <si>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</si>
  <si>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</si>
  <si>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</si>
  <si>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</si>
  <si>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</si>
  <si>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</si>
  <si>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</si>
  <si>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</si>
  <si>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</si>
  <si>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</si>
  <si>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</si>
  <si>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</si>
  <si>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</si>
  <si>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</si>
  <si>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</si>
  <si>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</si>
  <si>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</si>
  <si>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</si>
  <si>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</si>
  <si>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</si>
  <si>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</si>
  <si>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</si>
  <si>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</si>
  <si>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</si>
  <si>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</si>
  <si>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</si>
  <si>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</si>
  <si>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</si>
  <si>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</si>
  <si>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</si>
  <si>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</si>
  <si>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</si>
  <si>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</si>
  <si>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</si>
  <si>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</si>
  <si>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</si>
  <si>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</si>
  <si>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</si>
  <si>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</si>
  <si>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</si>
  <si>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</si>
  <si>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</si>
  <si>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</si>
  <si>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</si>
  <si>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</si>
  <si>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</si>
  <si>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</si>
  <si>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</si>
  <si>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</si>
  <si>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</si>
  <si>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</si>
  <si>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</si>
  <si>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</si>
  <si>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</si>
  <si>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</si>
  <si>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</si>
  <si>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</si>
  <si>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</si>
  <si>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</si>
  <si>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</si>
  <si>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</si>
  <si>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</si>
  <si>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</si>
  <si>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</si>
  <si>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</si>
  <si>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</si>
  <si>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</si>
  <si>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</si>
  <si>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</si>
  <si>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</si>
  <si>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</si>
  <si>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</si>
  <si>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</si>
  <si>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</si>
  <si>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</si>
  <si>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</si>
  <si>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</si>
  <si>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</si>
  <si>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</si>
  <si>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</si>
  <si>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</si>
  <si>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</si>
  <si>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</si>
  <si>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</si>
  <si>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</si>
  <si>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</si>
  <si>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</si>
  <si>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</si>
  <si>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</si>
  <si>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</si>
  <si>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</si>
  <si>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</si>
  <si>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</si>
  <si>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</si>
  <si>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</si>
  <si>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</si>
  <si>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</si>
  <si>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</si>
  <si>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</si>
  <si>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</si>
  <si>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</si>
  <si>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</si>
  <si>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</si>
  <si>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</si>
  <si>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</si>
  <si>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</si>
  <si>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</si>
  <si>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</si>
  <si>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</si>
  <si>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</si>
  <si>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</si>
  <si>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</si>
  <si>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</si>
  <si>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</si>
  <si>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</si>
  <si>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</si>
  <si>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</si>
  <si>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</si>
  <si>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</si>
  <si>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</si>
  <si>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</si>
  <si>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</si>
  <si>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</si>
  <si>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</si>
  <si>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</si>
  <si>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</si>
  <si>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</si>
  <si>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</si>
  <si>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</si>
  <si>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</si>
  <si>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</si>
  <si>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</si>
  <si>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</si>
  <si>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</si>
  <si>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</si>
  <si>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</si>
  <si>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</si>
  <si>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</si>
  <si>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</si>
  <si>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</si>
  <si>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</si>
  <si>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</si>
  <si>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</si>
  <si>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</si>
  <si>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</si>
  <si>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</si>
  <si>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</si>
  <si>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</si>
  <si>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</si>
  <si>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</si>
  <si>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</si>
  <si>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</si>
  <si>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</si>
  <si>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</si>
  <si>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</si>
  <si>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</si>
  <si>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</si>
  <si>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</si>
  <si>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</si>
  <si>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</si>
  <si>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</si>
  <si>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</si>
  <si>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</si>
  <si>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</si>
  <si>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</si>
  <si>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</si>
  <si>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</si>
  <si>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</si>
  <si>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</si>
  <si>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</si>
  <si>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</si>
  <si>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</si>
  <si>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</si>
  <si>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</si>
  <si>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</si>
  <si>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</si>
  <si>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</si>
  <si>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</si>
  <si>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</si>
  <si>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</si>
  <si>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</si>
  <si>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</si>
  <si>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</si>
  <si>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</si>
  <si>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</si>
  <si>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</si>
  <si>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</si>
  <si>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</si>
  <si>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</si>
  <si>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</si>
  <si>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</si>
  <si>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</si>
  <si>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</si>
  <si>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</si>
  <si>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</si>
  <si>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</si>
  <si>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</si>
  <si>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</si>
  <si>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</si>
  <si>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</si>
  <si>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</si>
  <si>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</si>
  <si>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</si>
  <si>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</si>
  <si>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</si>
  <si>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</si>
  <si>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</si>
  <si>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</si>
  <si>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</si>
  <si>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</si>
  <si>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</si>
  <si>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</si>
  <si>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</si>
  <si>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</si>
  <si>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</si>
  <si>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</si>
  <si>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</si>
  <si>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</si>
  <si>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</si>
  <si>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</si>
  <si>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</si>
  <si>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</si>
  <si>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</si>
  <si>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</si>
  <si>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</si>
  <si>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</si>
  <si>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</si>
  <si>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</si>
  <si>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</si>
  <si>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</si>
  <si>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</si>
  <si>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</si>
  <si>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</si>
  <si>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</si>
  <si>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</si>
  <si>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</si>
  <si>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</si>
  <si>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</si>
  <si>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</si>
  <si>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</si>
  <si>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</si>
  <si>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</si>
  <si>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</si>
  <si>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</si>
  <si>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</si>
  <si>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</si>
  <si>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</si>
  <si>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</si>
  <si>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</si>
  <si>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</si>
  <si>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</si>
  <si>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</si>
  <si>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</si>
  <si>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</si>
  <si>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</si>
  <si>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</si>
  <si>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</si>
  <si>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</si>
  <si>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</si>
  <si>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</si>
  <si>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</si>
  <si>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</si>
  <si>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</si>
  <si>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</si>
  <si>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</si>
  <si>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</si>
  <si>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</si>
  <si>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</si>
  <si>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</si>
  <si>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</si>
  <si>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</si>
  <si>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</si>
  <si>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</si>
  <si>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</si>
  <si>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</si>
  <si>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</si>
  <si>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</si>
  <si>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</si>
  <si>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</si>
  <si>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</si>
  <si>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</si>
  <si>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</si>
  <si>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</si>
  <si>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</si>
  <si>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</si>
  <si>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</si>
  <si>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</si>
  <si>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</si>
  <si>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</si>
  <si>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</si>
  <si>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</si>
  <si>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</si>
  <si>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</si>
  <si>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</si>
  <si>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</si>
  <si>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</si>
  <si>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</si>
  <si>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</si>
  <si>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</si>
  <si>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</si>
  <si>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</si>
  <si>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</si>
  <si>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</si>
  <si>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</si>
  <si>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</si>
  <si>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</si>
  <si>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</si>
  <si>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</si>
  <si>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</si>
  <si>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</si>
  <si>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</si>
  <si>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</si>
  <si>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</si>
  <si>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</si>
  <si>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</si>
  <si>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</si>
  <si>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</si>
  <si>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</si>
  <si>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</si>
  <si>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</si>
  <si>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</si>
  <si>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</si>
  <si>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</si>
  <si>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</si>
  <si>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</si>
  <si>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</si>
  <si>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</si>
  <si>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</si>
  <si>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</si>
  <si>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</si>
  <si>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</si>
  <si>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</si>
  <si>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</si>
  <si>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</si>
  <si>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</si>
  <si>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</si>
  <si>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</si>
  <si>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</si>
  <si>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</si>
  <si>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</si>
  <si>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</si>
  <si>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</si>
  <si>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</si>
  <si>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</si>
  <si>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</si>
  <si>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</si>
  <si>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</si>
  <si>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</si>
  <si>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</si>
  <si>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</si>
  <si>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</si>
  <si>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</si>
  <si>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</si>
  <si>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</si>
  <si>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</si>
  <si>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</si>
  <si>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</si>
  <si>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</si>
  <si>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</si>
  <si>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</si>
  <si>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</si>
  <si>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</si>
  <si>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</si>
  <si>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</si>
  <si>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</si>
  <si>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</si>
  <si>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</si>
  <si>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</si>
  <si>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</si>
  <si>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</si>
  <si>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</si>
  <si>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</si>
  <si>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</si>
  <si>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</si>
  <si>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</si>
  <si>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</si>
  <si>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</si>
  <si>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</si>
  <si>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</si>
  <si>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</si>
  <si>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</si>
  <si>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</si>
  <si>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</si>
  <si>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</si>
  <si>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</si>
  <si>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</si>
  <si>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</si>
  <si>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</si>
  <si>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</si>
  <si>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</si>
  <si>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</si>
  <si>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</si>
  <si>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</si>
  <si>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</si>
  <si>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</si>
  <si>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</si>
  <si>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</si>
  <si>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</si>
  <si>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</si>
  <si>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</si>
  <si>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</si>
  <si>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</si>
  <si>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</si>
  <si>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</si>
  <si>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</si>
  <si>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</si>
  <si>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</si>
  <si>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</si>
  <si>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</si>
  <si>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</si>
  <si>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</si>
  <si>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</si>
  <si>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</si>
  <si>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</si>
  <si>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</si>
  <si>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</si>
  <si>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</si>
  <si>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</si>
  <si>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</si>
  <si>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</si>
  <si>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</si>
  <si>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</si>
  <si>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</si>
  <si>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</si>
  <si>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</si>
  <si>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</si>
  <si>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</si>
  <si>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</si>
  <si>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</si>
  <si>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</si>
  <si>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</si>
  <si>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</si>
  <si>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</si>
  <si>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</si>
  <si>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</si>
  <si>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</si>
  <si>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</si>
  <si>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</si>
  <si>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</si>
  <si>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</si>
  <si>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</si>
  <si>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</si>
  <si>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</si>
  <si>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</si>
  <si>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</si>
  <si>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</si>
  <si>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</si>
  <si>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</si>
  <si>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</si>
  <si>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</si>
  <si>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</si>
  <si>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</si>
  <si>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</si>
  <si>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</si>
  <si>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</si>
  <si>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</si>
  <si>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</si>
  <si>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</si>
  <si>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</si>
  <si>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</si>
  <si>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</si>
  <si>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</si>
  <si>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</si>
  <si>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</si>
  <si>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</si>
  <si>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</si>
  <si>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</si>
  <si>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</si>
  <si>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</si>
  <si>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</si>
  <si>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</si>
  <si>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</si>
  <si>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</si>
  <si>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</si>
  <si>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</si>
  <si>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</si>
  <si>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</si>
  <si>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</si>
  <si>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</si>
  <si>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</si>
  <si>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</si>
  <si>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</si>
  <si>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</si>
  <si>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</si>
  <si>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</si>
  <si>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</si>
  <si>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</si>
  <si>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</si>
  <si>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</si>
  <si>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</si>
  <si>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</si>
  <si>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</si>
  <si>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</si>
  <si>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</si>
  <si>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</si>
  <si>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</si>
  <si>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</si>
  <si>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</si>
  <si>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</si>
  <si>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</si>
  <si>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</si>
  <si>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</si>
  <si>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</si>
  <si>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</si>
  <si>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</si>
  <si>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</si>
  <si>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</si>
  <si>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</si>
  <si>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</si>
  <si>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</si>
  <si>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</si>
  <si>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</si>
  <si>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</si>
  <si>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</si>
  <si>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</si>
  <si>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</si>
  <si>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</si>
  <si>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</si>
  <si>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</si>
  <si>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</si>
  <si>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</si>
  <si>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</si>
  <si>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</si>
  <si>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</si>
  <si>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</si>
  <si>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</si>
  <si>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</si>
  <si>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</si>
  <si>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</si>
  <si>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</si>
  <si>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</si>
  <si>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</si>
  <si>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</si>
  <si>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</si>
  <si>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</si>
  <si>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</si>
  <si>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</si>
  <si>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</si>
  <si>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</si>
  <si>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</si>
  <si>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</si>
  <si>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</si>
  <si>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</si>
  <si>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</si>
  <si>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</si>
  <si>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</si>
  <si>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</si>
  <si>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</si>
  <si>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</si>
  <si>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</si>
  <si>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</si>
  <si>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</si>
  <si>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</si>
  <si>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</si>
  <si>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</si>
  <si>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</si>
  <si>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</si>
  <si>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</si>
  <si>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</si>
  <si>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</si>
  <si>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</si>
  <si>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</si>
  <si>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</si>
  <si>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</si>
  <si>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</si>
  <si>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</si>
  <si>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</si>
  <si>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</si>
  <si>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</si>
  <si>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</si>
  <si>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</si>
  <si>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</si>
  <si>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</si>
  <si>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</si>
  <si>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</si>
  <si>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</si>
  <si>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</si>
  <si>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</si>
  <si>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</si>
  <si>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</si>
  <si>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</si>
  <si>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</si>
  <si>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</si>
  <si>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</si>
  <si>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</si>
  <si>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</si>
  <si>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</si>
  <si>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</si>
  <si>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</si>
  <si>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</si>
  <si>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</si>
  <si>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</si>
  <si>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</si>
  <si>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</si>
  <si>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</si>
  <si>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</si>
  <si>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</si>
  <si>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</si>
  <si>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</si>
  <si>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</si>
  <si>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</si>
  <si>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</si>
  <si>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</si>
  <si>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</si>
  <si>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</si>
  <si>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</si>
  <si>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</si>
  <si>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</si>
  <si>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</si>
  <si>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</si>
  <si>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</si>
  <si>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</si>
  <si>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</si>
  <si>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</si>
  <si>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</si>
  <si>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</si>
  <si>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</si>
  <si>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</si>
  <si>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</si>
  <si>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</si>
  <si>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</si>
  <si>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</si>
  <si>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</si>
  <si>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</si>
  <si>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</si>
  <si>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</si>
  <si>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</si>
  <si>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</si>
  <si>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</si>
  <si>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</si>
  <si>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</si>
  <si>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</si>
  <si>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</si>
  <si>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</si>
  <si>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</si>
  <si>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</si>
  <si>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</si>
  <si>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</si>
  <si>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</si>
  <si>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</si>
  <si>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</si>
  <si>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</si>
  <si>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</si>
  <si>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</si>
  <si>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</si>
  <si>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</si>
  <si>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</si>
  <si>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</si>
  <si>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</si>
  <si>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</si>
  <si>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</si>
  <si>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</si>
  <si>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</si>
  <si>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</si>
  <si>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</si>
  <si>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</si>
  <si>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</si>
  <si>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</si>
  <si>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</si>
  <si>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</si>
  <si>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</si>
  <si>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</si>
  <si>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</si>
  <si>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</si>
  <si>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</si>
  <si>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</si>
  <si>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</si>
  <si>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</si>
  <si>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</si>
  <si>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</si>
  <si>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</si>
  <si>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</si>
  <si>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</si>
  <si>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</si>
  <si>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</si>
  <si>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</si>
  <si>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</si>
  <si>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</si>
  <si>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</si>
  <si>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</si>
  <si>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</si>
  <si>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</si>
  <si>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</si>
  <si>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</si>
  <si>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</si>
  <si>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</si>
  <si>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</si>
  <si>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</si>
  <si>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</si>
  <si>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</si>
  <si>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</si>
  <si>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</si>
  <si>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</si>
  <si>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</si>
  <si>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</si>
  <si>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</si>
  <si>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</si>
  <si>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</si>
  <si>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</si>
  <si>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</si>
  <si>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</si>
  <si>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</si>
  <si>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</si>
  <si>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</si>
  <si>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</si>
  <si>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</si>
  <si>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</si>
  <si>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</si>
  <si>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</si>
  <si>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</si>
  <si>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</si>
  <si>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</si>
  <si>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</si>
  <si>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</si>
  <si>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</si>
  <si>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</si>
  <si>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</si>
  <si>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</si>
  <si>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</si>
  <si>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</si>
  <si>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</si>
  <si>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</si>
  <si>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</si>
  <si>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</si>
  <si>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</si>
  <si>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</si>
  <si>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</si>
  <si>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</si>
  <si>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</si>
  <si>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</si>
  <si>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</si>
  <si>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</si>
  <si>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</si>
  <si>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</si>
  <si>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</si>
  <si>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</si>
  <si>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</si>
  <si>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</si>
  <si>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</si>
  <si>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</si>
  <si>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</si>
  <si>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</si>
  <si>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</si>
  <si>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</si>
  <si>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</si>
  <si>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</si>
  <si>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</si>
  <si>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</si>
  <si>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</si>
  <si>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</si>
  <si>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</si>
  <si>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</si>
  <si>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</si>
  <si>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</si>
  <si>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</si>
  <si>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</si>
  <si>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</si>
  <si>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</si>
  <si>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</si>
  <si>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</si>
  <si>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</si>
  <si>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</si>
  <si>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</si>
  <si>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</si>
  <si>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</si>
  <si>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</si>
  <si>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</si>
  <si>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</si>
  <si>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</si>
  <si>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</si>
  <si>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</si>
  <si>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</si>
  <si>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</si>
  <si>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</si>
  <si>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</si>
  <si>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</si>
  <si>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</si>
  <si>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</si>
  <si>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</si>
  <si>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</si>
  <si>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</si>
  <si>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</si>
  <si>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</si>
  <si>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</si>
  <si>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</si>
  <si>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</si>
  <si>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</si>
  <si>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</si>
  <si>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</si>
  <si>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</si>
  <si>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</si>
  <si>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</si>
  <si>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</si>
  <si>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</si>
  <si>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</si>
  <si>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</si>
  <si>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</si>
  <si>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</si>
  <si>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</si>
  <si>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</si>
  <si>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</si>
  <si>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</si>
  <si>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</si>
  <si>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</si>
  <si>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</si>
  <si>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</si>
  <si>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</si>
  <si>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</si>
  <si>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</si>
  <si>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</si>
  <si>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</si>
  <si>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</si>
  <si>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</si>
  <si>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</si>
  <si>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</si>
  <si>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</si>
  <si>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</si>
  <si>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</si>
  <si>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</si>
  <si>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</si>
  <si>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</si>
  <si>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</si>
  <si>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</si>
  <si>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</si>
  <si>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</si>
  <si>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</si>
  <si>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</si>
  <si>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</si>
  <si>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</si>
  <si>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</si>
  <si>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</si>
  <si>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</si>
  <si>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</si>
  <si>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</si>
  <si>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</si>
  <si>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</si>
  <si>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</si>
  <si>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</si>
  <si>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</si>
  <si>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</si>
  <si>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</si>
  <si>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</si>
  <si>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</si>
  <si>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</si>
  <si>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</si>
  <si>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</si>
  <si>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</si>
  <si>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</si>
  <si>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</si>
  <si>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</si>
  <si>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</si>
  <si>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</si>
  <si>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</si>
  <si>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</si>
  <si>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</si>
  <si>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</si>
  <si>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</si>
  <si>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</si>
  <si>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</si>
  <si>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</si>
  <si>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</si>
  <si>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</si>
  <si>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</si>
  <si>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</si>
  <si>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</si>
  <si>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</si>
  <si>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</si>
  <si>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</si>
  <si>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</si>
  <si>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</si>
  <si>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</si>
  <si>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</si>
  <si>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</si>
  <si>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</si>
  <si>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</si>
  <si>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</si>
  <si>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</si>
  <si>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</si>
  <si>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</si>
  <si>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</si>
  <si>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</si>
  <si>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</si>
  <si>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</si>
  <si>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</si>
  <si>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</si>
  <si>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</si>
  <si>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</si>
  <si>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</si>
  <si>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</si>
  <si>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</si>
  <si>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</si>
  <si>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</si>
  <si>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</si>
  <si>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</si>
  <si>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</si>
  <si>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</si>
  <si>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</si>
  <si>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</si>
  <si>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</si>
  <si>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</si>
  <si>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</si>
  <si>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</si>
  <si>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</si>
  <si>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</si>
  <si>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</si>
  <si>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</si>
  <si>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</si>
  <si>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</si>
  <si>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</si>
  <si>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</si>
  <si>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</si>
  <si>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</si>
  <si>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</si>
  <si>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</si>
  <si>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</si>
  <si>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</si>
  <si>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</si>
  <si>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</si>
  <si>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</si>
  <si>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</si>
  <si>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</si>
  <si>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</si>
  <si>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</si>
  <si>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</si>
  <si>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</si>
  <si>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</si>
  <si>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</si>
  <si>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</si>
  <si>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</si>
  <si>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</si>
  <si>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</si>
  <si>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</si>
  <si>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</si>
  <si>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</si>
  <si>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</si>
  <si>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</si>
  <si>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</si>
  <si>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</si>
  <si>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</si>
  <si>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</si>
  <si>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</si>
  <si>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</si>
  <si>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</si>
  <si>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</si>
  <si>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</si>
  <si>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</si>
  <si>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</si>
  <si>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</si>
  <si>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</si>
  <si>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</si>
  <si>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</si>
  <si>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</si>
  <si>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</si>
  <si>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</si>
  <si>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</si>
  <si>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</si>
  <si>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</si>
  <si>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</si>
  <si>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</si>
  <si>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</si>
  <si>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</si>
  <si>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</si>
  <si>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</si>
  <si>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</si>
  <si>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</si>
  <si>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</si>
  <si>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</si>
  <si>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</si>
  <si>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</si>
  <si>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</si>
  <si>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</si>
  <si>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</si>
  <si>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</si>
  <si>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</si>
  <si>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</si>
  <si>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</si>
  <si>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</si>
  <si>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</si>
  <si>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</si>
  <si>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</si>
  <si>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</si>
  <si>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</si>
  <si>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</si>
  <si>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</si>
  <si>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</si>
  <si>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</si>
  <si>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</si>
  <si>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</si>
  <si>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</si>
  <si>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</si>
  <si>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</si>
  <si>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</si>
  <si>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</si>
  <si>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</si>
  <si>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</si>
  <si>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</si>
  <si>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</si>
  <si>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</si>
  <si>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</si>
  <si>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</si>
  <si>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</si>
  <si>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</si>
  <si>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</si>
  <si>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</si>
  <si>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</si>
  <si>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</si>
  <si>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</si>
  <si>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</si>
  <si>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</si>
  <si>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</si>
  <si>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</si>
  <si>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</si>
  <si>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</si>
  <si>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</si>
  <si>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</si>
  <si>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</si>
  <si>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</si>
  <si>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</si>
  <si>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</si>
  <si>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</si>
  <si>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</si>
  <si>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</si>
  <si>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</si>
  <si>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</si>
  <si>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</si>
  <si>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</si>
  <si>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</si>
  <si>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</si>
  <si>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</si>
  <si>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</si>
  <si>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</si>
  <si>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</si>
  <si>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</si>
  <si>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</si>
  <si>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</si>
  <si>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</si>
  <si>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</si>
  <si>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</si>
  <si>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</si>
  <si>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</si>
  <si>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</si>
  <si>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</si>
  <si>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</si>
  <si>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</si>
  <si>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</si>
  <si>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</si>
  <si>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</si>
  <si>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</si>
  <si>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</si>
  <si>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</si>
  <si>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</si>
  <si>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</si>
  <si>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</si>
  <si>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</si>
  <si>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</si>
  <si>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</si>
  <si>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</si>
  <si>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</si>
  <si>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</si>
  <si>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</si>
  <si>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</si>
  <si>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</si>
  <si>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</si>
  <si>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</si>
  <si>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</si>
  <si>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</si>
  <si>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</si>
  <si>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</si>
  <si>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</si>
  <si>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</si>
  <si>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</si>
  <si>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</si>
  <si>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</si>
  <si>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</si>
  <si>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</si>
  <si>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</si>
  <si>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</si>
  <si>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</si>
  <si>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</si>
  <si>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</si>
  <si>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</si>
  <si>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</si>
  <si>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</si>
  <si>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</si>
  <si>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</si>
  <si>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</si>
  <si>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</si>
  <si>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</si>
  <si>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</si>
  <si>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</si>
  <si>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</si>
  <si>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</si>
  <si>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</si>
  <si>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</si>
  <si>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</si>
  <si>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</si>
  <si>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</si>
  <si>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</si>
  <si>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</si>
  <si>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</si>
  <si>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</si>
  <si>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</si>
  <si>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</si>
  <si>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</si>
  <si>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</si>
  <si>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</si>
  <si>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</si>
  <si>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</si>
  <si>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</si>
  <si>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</si>
  <si>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</si>
  <si>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</si>
  <si>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</si>
  <si>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</si>
  <si>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</si>
  <si>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</si>
  <si>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</si>
  <si>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</si>
  <si>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</si>
  <si>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</si>
  <si>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</si>
  <si>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</si>
  <si>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</si>
  <si>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</si>
  <si>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</si>
  <si>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</si>
  <si>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</si>
  <si>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</si>
  <si>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</si>
  <si>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</si>
  <si>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</si>
  <si>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</si>
  <si>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</si>
  <si>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</si>
  <si>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</si>
  <si>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</si>
  <si>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</si>
  <si>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</si>
  <si>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</si>
  <si>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</si>
  <si>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</si>
  <si>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</si>
  <si>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</si>
  <si>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</si>
  <si>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</si>
  <si>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</si>
  <si>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</si>
  <si>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</si>
  <si>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</si>
  <si>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</si>
  <si>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</si>
  <si>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</si>
  <si>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</si>
  <si>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</si>
  <si>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</si>
  <si>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</si>
  <si>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</si>
  <si>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</si>
  <si>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</si>
  <si>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</si>
  <si>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</si>
  <si>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</si>
  <si>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</si>
  <si>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</si>
  <si>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</si>
  <si>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</si>
  <si>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</si>
  <si>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</si>
  <si>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</si>
  <si>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</si>
  <si>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</si>
  <si>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</si>
  <si>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</si>
  <si>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</si>
  <si>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</si>
  <si>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</si>
  <si>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</si>
  <si>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</si>
  <si>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</si>
  <si>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</si>
  <si>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</si>
  <si>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</si>
  <si>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</si>
  <si>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</si>
  <si>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</si>
  <si>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</si>
  <si>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</si>
  <si>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</si>
  <si>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</si>
  <si>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</si>
  <si>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</si>
  <si>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</si>
  <si>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</si>
  <si>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</si>
  <si>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</si>
  <si>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</si>
  <si>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</si>
  <si>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</si>
  <si>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</si>
  <si>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</si>
  <si>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</si>
  <si>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</si>
  <si>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</si>
  <si>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</si>
  <si>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</si>
  <si>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</si>
  <si>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</si>
  <si>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</si>
  <si>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</si>
  <si>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</si>
  <si>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</si>
  <si>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</si>
  <si>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</si>
  <si>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</si>
  <si>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</si>
  <si>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</si>
  <si>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</si>
  <si>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</si>
  <si>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</si>
  <si>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</si>
  <si>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</si>
  <si>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</si>
  <si>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</si>
  <si>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</si>
  <si>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</si>
  <si>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</si>
  <si>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</si>
  <si>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</si>
  <si>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</si>
  <si>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</si>
  <si>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</si>
  <si>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</si>
  <si>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</si>
  <si>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</si>
  <si>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</si>
  <si>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</si>
  <si>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</si>
  <si>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</si>
  <si>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</si>
  <si>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</si>
  <si>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</si>
  <si>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</si>
  <si>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</si>
  <si>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</si>
  <si>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</si>
  <si>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</si>
  <si>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</si>
  <si>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</si>
  <si>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</si>
  <si>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</si>
  <si>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</si>
  <si>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</si>
  <si>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</si>
  <si>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</si>
  <si>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</si>
  <si>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</si>
  <si>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</si>
  <si>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</si>
  <si>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</si>
  <si>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</si>
  <si>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</si>
  <si>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</si>
  <si>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</si>
  <si>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</si>
  <si>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</si>
  <si>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</si>
  <si>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</si>
  <si>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</si>
  <si>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</si>
  <si>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</si>
  <si>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</si>
  <si>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</si>
  <si>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</si>
  <si>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</si>
  <si>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</si>
  <si>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</si>
  <si>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</si>
  <si>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</si>
  <si>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</si>
  <si>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</si>
  <si>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</si>
  <si>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</si>
  <si>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</si>
  <si>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</si>
  <si>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</si>
  <si>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</si>
  <si>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</si>
  <si>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</si>
  <si>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</si>
  <si>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</si>
  <si>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</si>
  <si>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</si>
  <si>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</si>
  <si>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</si>
  <si>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</si>
  <si>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</si>
  <si>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</si>
  <si>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</si>
  <si>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</si>
  <si>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</si>
  <si>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</si>
  <si>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</si>
  <si>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</si>
  <si>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</si>
  <si>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</si>
  <si>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</si>
  <si>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</si>
  <si>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</si>
  <si>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</si>
  <si>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</si>
  <si>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</si>
  <si>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</si>
  <si>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</si>
  <si>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</si>
  <si>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</si>
  <si>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</si>
  <si>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</si>
  <si>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</si>
  <si>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</si>
  <si>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</si>
  <si>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</si>
  <si>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</si>
  <si>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</si>
  <si>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</si>
  <si>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</si>
  <si>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</si>
  <si>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</si>
  <si>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</si>
  <si>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</si>
  <si>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</si>
  <si>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</si>
  <si>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</si>
  <si>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</si>
  <si>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</si>
  <si>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</si>
  <si>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</si>
  <si>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</si>
  <si>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</si>
  <si>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</si>
  <si>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</si>
  <si>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</si>
  <si>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</si>
  <si>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</si>
  <si>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</si>
  <si>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</si>
  <si>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</si>
  <si>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</si>
  <si>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</si>
  <si>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</si>
  <si>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</si>
  <si>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</si>
  <si>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</si>
  <si>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</si>
  <si>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</si>
  <si>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</si>
  <si>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</si>
  <si>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</si>
  <si>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</si>
  <si>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</si>
  <si>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</si>
  <si>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</si>
  <si>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</si>
  <si>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</si>
  <si>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</si>
  <si>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</si>
  <si>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</si>
  <si>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</si>
  <si>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</si>
  <si>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</si>
  <si>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</si>
  <si>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</si>
  <si>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</si>
  <si>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</si>
  <si>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</si>
  <si>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</si>
  <si>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</si>
  <si>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</si>
  <si>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</si>
  <si>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</si>
  <si>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</si>
  <si>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</si>
  <si>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</si>
  <si>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</si>
  <si>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</si>
  <si>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</si>
  <si>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</si>
  <si>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</si>
  <si>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</si>
  <si>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</si>
  <si>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</si>
  <si>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</si>
  <si>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</si>
  <si>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</si>
  <si>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</si>
  <si>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</si>
  <si>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</si>
  <si>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</si>
  <si>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</si>
  <si>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</si>
  <si>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</si>
  <si>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</si>
  <si>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</si>
  <si>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</si>
  <si>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</si>
  <si>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</si>
  <si>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</si>
  <si>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</si>
  <si>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</si>
  <si>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</si>
  <si>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</si>
  <si>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</si>
  <si>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</si>
  <si>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</si>
  <si>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</si>
  <si>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</si>
  <si>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</si>
  <si>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</si>
  <si>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</si>
  <si>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</si>
  <si>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</si>
  <si>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</si>
  <si>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</si>
  <si>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</si>
  <si>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</si>
  <si>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</si>
  <si>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</si>
  <si>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</si>
  <si>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</si>
  <si>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</si>
  <si>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</si>
  <si>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</si>
  <si>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</si>
  <si>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</si>
  <si>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</si>
  <si>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</si>
  <si>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</si>
  <si>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</si>
  <si>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</si>
  <si>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</si>
  <si>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</si>
  <si>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</si>
  <si>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</si>
  <si>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</si>
  <si>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</si>
  <si>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</si>
  <si>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</si>
  <si>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</si>
  <si>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</si>
  <si>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</si>
  <si>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</si>
  <si>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</si>
  <si>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</si>
  <si>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</si>
  <si>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</si>
  <si>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</si>
  <si>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</si>
  <si>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</si>
  <si>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</si>
  <si>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</si>
  <si>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</si>
  <si>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</si>
  <si>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</si>
  <si>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</si>
  <si>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</si>
  <si>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</si>
  <si>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</si>
  <si>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</si>
  <si>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</si>
  <si>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</si>
  <si>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</si>
  <si>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</si>
  <si>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</si>
  <si>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</si>
  <si>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</si>
  <si>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</si>
  <si>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</si>
  <si>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</si>
  <si>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</si>
  <si>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</si>
  <si>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</si>
  <si>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</si>
  <si>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</si>
  <si>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</si>
  <si>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</si>
  <si>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</si>
  <si>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</si>
  <si>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</si>
  <si>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</si>
  <si>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</si>
  <si>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</si>
  <si>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</si>
  <si>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</si>
  <si>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</si>
  <si>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</si>
  <si>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</si>
  <si>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</si>
  <si>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</si>
  <si>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</si>
  <si>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</si>
  <si>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</si>
  <si>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</si>
  <si>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</si>
  <si>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</si>
  <si>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</si>
  <si>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</si>
  <si>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</si>
  <si>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</si>
  <si>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</si>
  <si>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</si>
  <si>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</si>
  <si>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</si>
  <si>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</si>
  <si>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</si>
  <si>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</si>
  <si>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</si>
  <si>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</si>
  <si>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</si>
  <si>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</si>
  <si>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</si>
  <si>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</si>
  <si>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</si>
  <si>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</si>
  <si>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</si>
  <si>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</si>
  <si>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</si>
  <si>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</si>
  <si>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</si>
  <si>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</si>
  <si>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</si>
  <si>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</si>
  <si>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</si>
  <si>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</si>
  <si>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</si>
  <si>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</si>
  <si>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</si>
  <si>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</si>
  <si>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</si>
  <si>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</si>
  <si>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</si>
  <si>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</si>
  <si>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</si>
  <si>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</si>
  <si>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</si>
  <si>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</si>
  <si>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</si>
  <si>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</si>
  <si>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</si>
  <si>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</si>
  <si>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</si>
  <si>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</si>
  <si>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</si>
  <si>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</si>
  <si>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</si>
  <si>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</si>
  <si>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</si>
  <si>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</si>
  <si>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</si>
  <si>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</si>
  <si>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</si>
  <si>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</si>
  <si>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</si>
  <si>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</si>
  <si>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</si>
  <si>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</si>
  <si>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</si>
  <si>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</si>
  <si>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</si>
  <si>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</si>
  <si>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</si>
  <si>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</si>
  <si>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</si>
  <si>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</si>
  <si>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</si>
  <si>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</si>
  <si>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</si>
  <si>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</si>
  <si>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</si>
  <si>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</si>
  <si>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</si>
  <si>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</si>
  <si>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</si>
  <si>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</si>
  <si>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</si>
  <si>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</si>
  <si>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</si>
  <si>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</si>
  <si>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</si>
  <si>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</si>
  <si>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</si>
  <si>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</si>
  <si>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</si>
  <si>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</si>
  <si>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</si>
  <si>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</si>
  <si>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</si>
  <si>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</si>
  <si>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</si>
  <si>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</si>
  <si>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</si>
  <si>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</si>
  <si>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</si>
  <si>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</si>
  <si>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</si>
  <si>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</si>
  <si>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</si>
  <si>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</si>
  <si>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</si>
  <si>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</si>
  <si>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</si>
  <si>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</si>
  <si>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</si>
  <si>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</si>
  <si>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</si>
  <si>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</si>
  <si>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</si>
  <si>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</si>
  <si>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</si>
  <si>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</si>
  <si>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</si>
  <si>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</si>
  <si>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</si>
  <si>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</si>
  <si>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</si>
  <si>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</si>
  <si>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</si>
  <si>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</si>
  <si>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</si>
  <si>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</si>
  <si>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</si>
  <si>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</si>
  <si>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</si>
  <si>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</si>
  <si>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</si>
  <si>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</si>
  <si>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</si>
  <si>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</si>
  <si>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</si>
  <si>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</si>
  <si>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</si>
  <si>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</si>
  <si>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</si>
  <si>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</si>
  <si>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</si>
  <si>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</si>
  <si>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</si>
  <si>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</si>
  <si>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</si>
  <si>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</si>
  <si>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</si>
  <si>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</si>
  <si>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</si>
  <si>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</si>
  <si>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</si>
  <si>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</si>
  <si>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</si>
  <si>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</si>
  <si>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</si>
  <si>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</si>
  <si>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</si>
  <si>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</si>
  <si>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</si>
  <si>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</si>
  <si>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</si>
  <si>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</si>
  <si>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</si>
  <si>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</si>
  <si>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</si>
  <si>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</si>
  <si>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</si>
  <si>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</si>
  <si>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</si>
  <si>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</si>
  <si>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</si>
  <si>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</si>
  <si>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</si>
  <si>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</si>
  <si>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</si>
  <si>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</si>
  <si>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</si>
  <si>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</si>
  <si>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</si>
  <si>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</si>
  <si>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</si>
  <si>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</si>
  <si>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</si>
  <si>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</si>
  <si>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</si>
  <si>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</si>
  <si>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</si>
  <si>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</si>
  <si>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</si>
  <si>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</si>
  <si>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</si>
  <si>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</si>
  <si>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</si>
  <si>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</si>
  <si>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</si>
  <si>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</si>
  <si>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</si>
  <si>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</si>
  <si>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</si>
  <si>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</si>
  <si>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</si>
  <si>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</si>
  <si>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</si>
  <si>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</si>
  <si>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</si>
  <si>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</si>
  <si>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</si>
  <si>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</si>
  <si>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</si>
  <si>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</si>
  <si>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</si>
  <si>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</si>
  <si>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</si>
  <si>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</si>
  <si>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</si>
  <si>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</si>
  <si>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</si>
  <si>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</si>
  <si>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</si>
  <si>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</si>
  <si>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</si>
  <si>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</si>
  <si>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</si>
  <si>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</si>
  <si>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</si>
  <si>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</si>
  <si>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</si>
  <si>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</si>
  <si>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</si>
  <si>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</si>
  <si>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</si>
  <si>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</si>
  <si>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</si>
  <si>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</si>
  <si>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</si>
  <si>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</si>
  <si>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</si>
  <si>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</si>
  <si>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</si>
  <si>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</si>
  <si>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</si>
  <si>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</si>
  <si>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</si>
  <si>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</si>
  <si>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</si>
  <si>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</si>
  <si>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</si>
  <si>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</si>
  <si>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</si>
  <si>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</si>
  <si>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</si>
  <si>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</si>
  <si>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</si>
  <si>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</si>
  <si>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</si>
  <si>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</si>
  <si>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</si>
  <si>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</si>
  <si>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</si>
  <si>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</si>
  <si>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</si>
  <si>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</si>
  <si>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</si>
  <si>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</si>
  <si>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</si>
  <si>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</si>
  <si>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</si>
  <si>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</si>
  <si>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</si>
  <si>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</si>
  <si>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</si>
  <si>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</si>
  <si>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</si>
  <si>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</si>
  <si>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</si>
  <si>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</si>
  <si>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</si>
  <si>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</si>
  <si>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</si>
  <si>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</si>
  <si>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</si>
  <si>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</si>
  <si>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</si>
  <si>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</si>
  <si>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</si>
  <si>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</si>
  <si>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</si>
  <si>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</si>
  <si>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</si>
  <si>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</si>
  <si>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</si>
  <si>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</si>
  <si>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</si>
  <si>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</si>
  <si>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</si>
  <si>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</si>
  <si>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</si>
  <si>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</si>
  <si>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</si>
  <si>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</si>
  <si>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</si>
  <si>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</si>
  <si>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</si>
  <si>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</si>
  <si>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</si>
  <si>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</si>
  <si>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</si>
  <si>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</si>
  <si>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</si>
  <si>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</si>
  <si>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</si>
  <si>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</si>
  <si>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</si>
  <si>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</si>
  <si>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</si>
  <si>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</si>
  <si>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</si>
  <si>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</si>
  <si>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</si>
  <si>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</si>
  <si>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</si>
  <si>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</si>
  <si>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</si>
  <si>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</si>
  <si>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</si>
  <si>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</si>
  <si>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</si>
  <si>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</si>
  <si>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</si>
  <si>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</si>
  <si>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</si>
  <si>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</si>
  <si>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</si>
  <si>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</si>
  <si>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</si>
  <si>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</si>
  <si>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</si>
  <si>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</si>
  <si>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</si>
  <si>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</si>
  <si>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</si>
  <si>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</si>
  <si>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</si>
  <si>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</si>
  <si>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</si>
  <si>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</si>
  <si>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</si>
  <si>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</si>
  <si>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</si>
  <si>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</si>
  <si>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</si>
  <si>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</si>
  <si>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</si>
  <si>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</si>
  <si>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</si>
  <si>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</si>
  <si>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</si>
  <si>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</si>
  <si>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</si>
  <si>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</si>
  <si>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</si>
  <si>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</si>
  <si>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</si>
  <si>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</si>
  <si>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</si>
  <si>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</si>
  <si>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</si>
  <si>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</si>
  <si>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</si>
  <si>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</si>
  <si>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</si>
  <si>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</si>
  <si>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</si>
  <si>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</si>
  <si>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</si>
  <si>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</si>
  <si>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</si>
  <si>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</si>
  <si>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</si>
  <si>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</si>
  <si>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</si>
  <si>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</si>
  <si>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</si>
  <si>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</si>
  <si>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</si>
  <si>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</si>
  <si>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</si>
  <si>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</si>
  <si>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</si>
  <si>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</si>
  <si>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</si>
  <si>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</si>
  <si>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</si>
  <si>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</si>
  <si>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</si>
  <si>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</si>
  <si>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</si>
  <si>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</si>
  <si>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</si>
  <si>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</si>
  <si>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</si>
  <si>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</si>
  <si>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</si>
  <si>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</si>
  <si>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</si>
  <si>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</si>
  <si>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</si>
  <si>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</si>
  <si>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</si>
  <si>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</si>
  <si>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</si>
  <si>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</si>
  <si>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</si>
  <si>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</si>
  <si>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</si>
  <si>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</si>
  <si>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</si>
  <si>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</si>
  <si>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</si>
  <si>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</si>
  <si>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</si>
  <si>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</si>
  <si>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</si>
  <si>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</si>
  <si>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</si>
  <si>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</si>
  <si>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</si>
  <si>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</si>
  <si>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</si>
  <si>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</si>
  <si>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</si>
  <si>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</si>
  <si>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</si>
  <si>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</si>
  <si>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</si>
  <si>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</si>
  <si>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</si>
  <si>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</si>
  <si>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</si>
  <si>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</si>
  <si>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</si>
  <si>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</si>
  <si>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</si>
  <si>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</si>
  <si>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</si>
  <si>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</si>
  <si>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</si>
  <si>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</si>
  <si>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</si>
  <si>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</si>
  <si>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</si>
  <si>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</si>
  <si>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</si>
  <si>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</si>
  <si>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</si>
  <si>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</si>
  <si>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</si>
  <si>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</si>
  <si>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</si>
  <si>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</si>
  <si>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</si>
  <si>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</si>
  <si>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</si>
  <si>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</si>
  <si>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</si>
  <si>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</si>
  <si>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</si>
  <si>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</si>
  <si>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</si>
  <si>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</si>
  <si>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</si>
  <si>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</si>
  <si>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</si>
  <si>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</si>
  <si>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</si>
  <si>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</si>
  <si>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</si>
  <si>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</si>
  <si>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</si>
  <si>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</si>
  <si>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</si>
  <si>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</si>
  <si>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</si>
  <si>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</si>
  <si>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</si>
  <si>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</si>
  <si>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</si>
  <si>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</si>
  <si>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</si>
  <si>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</si>
  <si>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</si>
  <si>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</si>
  <si>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</si>
  <si>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</si>
  <si>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</si>
  <si>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</si>
  <si>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</si>
  <si>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</si>
  <si>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</si>
  <si>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</si>
  <si>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</si>
  <si>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</si>
  <si>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</si>
  <si>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</si>
  <si>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</si>
  <si>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</si>
  <si>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</si>
  <si>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</si>
  <si>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</si>
  <si>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</si>
  <si>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</si>
  <si>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</si>
  <si>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</si>
  <si>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</si>
  <si>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</si>
  <si>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</si>
  <si>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</si>
  <si>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</si>
  <si>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</si>
  <si>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</si>
  <si>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</si>
  <si>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</si>
  <si>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</si>
  <si>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</si>
  <si>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</si>
  <si>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</si>
  <si>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</si>
  <si>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</si>
  <si>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</si>
  <si>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</si>
  <si>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</si>
  <si>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</si>
  <si>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</si>
  <si>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</si>
  <si>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</si>
  <si>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</si>
  <si>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</si>
  <si>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</si>
  <si>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</si>
  <si>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</si>
  <si>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</si>
  <si>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</si>
  <si>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</si>
  <si>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</si>
  <si>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</si>
  <si>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</si>
  <si>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</si>
  <si>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</si>
  <si>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</si>
  <si>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</si>
  <si>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</si>
  <si>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</si>
  <si>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</si>
  <si>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</si>
  <si>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</si>
  <si>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</si>
  <si>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</si>
  <si>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</si>
  <si>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</si>
  <si>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</si>
  <si>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</si>
  <si>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</si>
  <si>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</si>
  <si>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</si>
  <si>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</si>
  <si>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</si>
  <si>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</si>
  <si>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</si>
  <si>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</si>
  <si>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</si>
  <si>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</si>
  <si>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</si>
  <si>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</si>
  <si>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</si>
  <si>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</si>
  <si>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</si>
  <si>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</si>
  <si>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</si>
  <si>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</si>
  <si>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</si>
  <si>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</si>
  <si>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</si>
  <si>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</si>
  <si>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</si>
  <si>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</si>
  <si>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</si>
  <si>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</si>
  <si>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</si>
  <si>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</si>
  <si>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</si>
  <si>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</si>
  <si>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</si>
  <si>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</si>
  <si>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</si>
  <si>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</si>
  <si>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</si>
  <si>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</si>
  <si>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</si>
  <si>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</si>
  <si>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</si>
  <si>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</si>
  <si>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</si>
  <si>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</si>
  <si>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</si>
  <si>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</si>
  <si>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</si>
  <si>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</si>
  <si>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</si>
  <si>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</si>
  <si>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</si>
  <si>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</si>
  <si>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</si>
  <si>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</si>
  <si>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</si>
  <si>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</si>
  <si>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</si>
  <si>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</si>
  <si>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</si>
  <si>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</si>
  <si>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</si>
  <si>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</si>
  <si>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</si>
  <si>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</si>
  <si>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</si>
  <si>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</si>
  <si>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</si>
  <si>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</si>
  <si>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</si>
  <si>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</si>
  <si>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</si>
  <si>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</si>
  <si>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</si>
  <si>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</si>
  <si>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</si>
  <si>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</si>
  <si>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</si>
  <si>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</si>
  <si>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</si>
  <si>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</si>
  <si>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</si>
  <si>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</si>
  <si>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</si>
  <si>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</si>
  <si>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</si>
  <si>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</si>
  <si>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</si>
  <si>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</si>
  <si>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</si>
  <si>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</si>
  <si>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</si>
  <si>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</si>
  <si>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</si>
  <si>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</si>
  <si>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</si>
  <si>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</si>
  <si>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</si>
  <si>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</si>
  <si>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</si>
  <si>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</si>
  <si>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</si>
  <si>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</si>
  <si>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</si>
  <si>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</si>
  <si>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</si>
  <si>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</si>
  <si>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</si>
  <si>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</si>
  <si>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</si>
  <si>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</si>
  <si>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</si>
  <si>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</si>
  <si>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</si>
  <si>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</si>
  <si>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</si>
  <si>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</si>
  <si>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</si>
  <si>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</si>
  <si>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</si>
  <si>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</si>
  <si>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</si>
  <si>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</si>
  <si>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</si>
  <si>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</si>
  <si>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</si>
  <si>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</si>
  <si>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</si>
  <si>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</si>
  <si>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</si>
  <si>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</si>
  <si>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</si>
  <si>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</si>
  <si>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</si>
  <si>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</si>
  <si>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</si>
  <si>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</si>
  <si>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</si>
  <si>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</si>
  <si>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</si>
  <si>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</si>
  <si>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</si>
  <si>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</si>
  <si>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</si>
  <si>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</si>
  <si>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</si>
  <si>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</si>
  <si>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</si>
  <si>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</si>
  <si>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</si>
  <si>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</si>
  <si>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</si>
  <si>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</si>
  <si>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</si>
  <si>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</si>
  <si>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</si>
  <si>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</si>
  <si>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</si>
  <si>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</si>
  <si>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</si>
  <si>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</si>
  <si>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</si>
  <si>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</si>
  <si>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</si>
  <si>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</si>
  <si>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</si>
  <si>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</si>
  <si>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</si>
  <si>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</si>
  <si>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</si>
  <si>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</si>
  <si>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</si>
  <si>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</si>
  <si>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</si>
  <si>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</si>
  <si>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</si>
  <si>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</si>
  <si>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</si>
  <si>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</si>
  <si>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</si>
  <si>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</si>
  <si>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</si>
  <si>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</si>
  <si>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</si>
  <si>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</si>
  <si>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</si>
  <si>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</si>
  <si>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</si>
  <si>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</si>
  <si>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</si>
  <si>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</si>
  <si>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</si>
  <si>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</si>
  <si>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</si>
  <si>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</si>
  <si>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</si>
  <si>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</si>
  <si>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</si>
  <si>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</si>
  <si>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</si>
  <si>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</si>
  <si>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</si>
  <si>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</si>
  <si>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</si>
  <si>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</si>
  <si>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</si>
  <si>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</si>
  <si>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</si>
  <si>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</si>
  <si>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</si>
  <si>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</si>
  <si>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</si>
  <si>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</si>
  <si>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</si>
  <si>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</si>
  <si>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</si>
  <si>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</si>
  <si>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</si>
  <si>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</si>
  <si>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</si>
  <si>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</si>
  <si>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</si>
  <si>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</si>
  <si>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</si>
  <si>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</si>
  <si>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</si>
  <si>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</si>
  <si>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</si>
  <si>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</si>
  <si>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</si>
  <si>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</si>
  <si>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</si>
  <si>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</si>
  <si>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</si>
  <si>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</si>
  <si>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</si>
  <si>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</si>
  <si>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</si>
  <si>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</si>
  <si>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</si>
  <si>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</si>
  <si>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</si>
  <si>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</si>
  <si>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</si>
  <si>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</si>
  <si>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</si>
  <si>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</si>
  <si>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</si>
  <si>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</si>
  <si>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</si>
  <si>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</si>
  <si>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</si>
  <si>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</si>
  <si>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</si>
  <si>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</si>
  <si>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</si>
  <si>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</si>
  <si>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</si>
  <si>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</si>
  <si>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</si>
  <si>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</si>
  <si>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</si>
  <si>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</si>
  <si>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</si>
  <si>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</si>
  <si>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</si>
  <si>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</si>
  <si>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</si>
  <si>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</si>
  <si>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</si>
  <si>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</si>
  <si>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</si>
  <si>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</si>
  <si>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</si>
  <si>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</si>
  <si>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</si>
  <si>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</si>
  <si>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</si>
  <si>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</si>
  <si>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</si>
  <si>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</si>
  <si>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</si>
  <si>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</si>
  <si>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</si>
  <si>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</si>
  <si>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</si>
  <si>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</si>
  <si>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</si>
  <si>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</si>
  <si>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</si>
  <si>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</si>
  <si>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</si>
  <si>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</si>
  <si>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</si>
  <si>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</si>
  <si>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</si>
  <si>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</si>
  <si>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</si>
  <si>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</si>
  <si>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</si>
  <si>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</si>
  <si>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</si>
  <si>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</si>
  <si>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</si>
  <si>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</si>
  <si>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</si>
  <si>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</si>
  <si>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</si>
  <si>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</si>
  <si>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</si>
  <si>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</si>
  <si>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</si>
  <si>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</si>
  <si>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</si>
  <si>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</si>
  <si>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</si>
  <si>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</si>
  <si>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</si>
  <si>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</si>
  <si>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</si>
  <si>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</si>
  <si>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</si>
  <si>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</si>
  <si>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</si>
  <si>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</si>
  <si>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</si>
  <si>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</si>
  <si>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</si>
  <si>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</si>
  <si>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</si>
  <si>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</si>
  <si>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</si>
  <si>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</si>
  <si>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</si>
  <si>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</si>
  <si>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</si>
  <si>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</si>
  <si>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</si>
  <si>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</si>
  <si>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</si>
  <si>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</si>
  <si>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</si>
  <si>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</si>
  <si>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</si>
  <si>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</si>
  <si>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</si>
  <si>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</si>
  <si>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</si>
  <si>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</si>
  <si>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</si>
  <si>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</si>
  <si>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</si>
  <si>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</si>
  <si>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</si>
  <si>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</si>
  <si>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</si>
  <si>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</si>
  <si>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</si>
  <si>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</si>
  <si>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</si>
  <si>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</si>
  <si>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</si>
  <si>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</si>
  <si>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</si>
  <si>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</si>
  <si>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</si>
  <si>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</si>
  <si>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</si>
  <si>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</si>
  <si>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</si>
  <si>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</si>
  <si>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</si>
  <si>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</si>
  <si>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</si>
  <si>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</si>
  <si>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</si>
  <si>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</si>
  <si>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</si>
  <si>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</si>
  <si>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</si>
  <si>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</si>
  <si>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</si>
  <si>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</si>
  <si>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</si>
  <si>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</si>
  <si>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</si>
  <si>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</si>
  <si>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</si>
  <si>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</si>
  <si>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</si>
  <si>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</si>
  <si>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</si>
  <si>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</si>
  <si>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</si>
  <si>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</si>
  <si>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</si>
  <si>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</si>
  <si>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</si>
  <si>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</si>
  <si>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</si>
  <si>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</si>
  <si>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</si>
  <si>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</si>
  <si>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</si>
  <si>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</si>
  <si>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</si>
  <si>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</si>
  <si>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</si>
  <si>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</si>
  <si>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</si>
  <si>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</si>
  <si>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</si>
  <si>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</si>
  <si>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</si>
  <si>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</si>
  <si>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</si>
  <si>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</si>
  <si>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</si>
  <si>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</si>
  <si>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</si>
  <si>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</si>
  <si>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</si>
  <si>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</si>
  <si>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</si>
  <si>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</si>
  <si>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</si>
  <si>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</si>
  <si>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</si>
  <si>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</si>
  <si>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</si>
  <si>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</si>
  <si>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</si>
  <si>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</si>
  <si>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</si>
  <si>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</si>
  <si>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</si>
  <si>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</si>
  <si>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</si>
  <si>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</si>
  <si>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</si>
  <si>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</si>
  <si>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</si>
  <si>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</si>
  <si>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</si>
  <si>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</si>
  <si>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</si>
  <si>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</si>
  <si>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</si>
  <si>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</si>
  <si>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</si>
  <si>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</si>
  <si>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</si>
  <si>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</si>
  <si>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</si>
  <si>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</si>
  <si>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</si>
  <si>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</si>
  <si>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</si>
  <si>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</si>
  <si>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</si>
  <si>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</si>
  <si>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</si>
  <si>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</si>
  <si>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</si>
  <si>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</si>
  <si>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</si>
  <si>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</si>
  <si>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</si>
  <si>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</si>
  <si>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</si>
  <si>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</si>
  <si>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</si>
  <si>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</si>
  <si>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</si>
  <si>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</si>
  <si>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</si>
  <si>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</si>
  <si>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</si>
  <si>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</si>
  <si>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</si>
  <si>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</si>
  <si>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</si>
  <si>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</si>
  <si>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</si>
  <si>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</si>
  <si>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</si>
  <si>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</si>
  <si>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</si>
  <si>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</si>
  <si>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</si>
  <si>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</si>
  <si>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</si>
  <si>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</si>
  <si>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</si>
  <si>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</si>
  <si>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</si>
  <si>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</si>
  <si>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</si>
  <si>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</si>
  <si>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</si>
  <si>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</si>
  <si>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</si>
  <si>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</si>
  <si>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</si>
  <si>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</si>
  <si>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</si>
  <si>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</si>
  <si>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</si>
  <si>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</si>
  <si>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</si>
  <si>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</si>
  <si>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</si>
  <si>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</si>
  <si>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</si>
  <si>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</si>
  <si>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</si>
  <si>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</si>
  <si>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</si>
  <si>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</si>
  <si>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</si>
  <si>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</si>
  <si>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</si>
  <si>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</si>
  <si>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</si>
  <si>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</si>
  <si>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</si>
  <si>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</si>
  <si>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</si>
  <si>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</si>
  <si>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</si>
  <si>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</si>
  <si>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</si>
  <si>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</si>
  <si>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</si>
  <si>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</si>
  <si>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</si>
  <si>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</si>
  <si>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</si>
  <si>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</si>
  <si>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</si>
  <si>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</si>
  <si>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</si>
  <si>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</si>
  <si>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</si>
  <si>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</si>
  <si>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</si>
  <si>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</si>
  <si>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</si>
  <si>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</si>
  <si>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</si>
  <si>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</si>
  <si>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</si>
  <si>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</si>
  <si>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</si>
  <si>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</si>
  <si>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</si>
  <si>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</si>
  <si>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</si>
  <si>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</si>
  <si>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</si>
  <si>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</si>
  <si>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</si>
  <si>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</si>
  <si>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</si>
  <si>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</si>
  <si>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</si>
  <si>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</si>
  <si>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</si>
  <si>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</si>
  <si>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</si>
  <si>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</si>
  <si>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</si>
  <si>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</si>
  <si>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</si>
  <si>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</si>
  <si>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</si>
  <si>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</si>
  <si>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</si>
  <si>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</si>
  <si>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</si>
  <si>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</si>
  <si>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</si>
  <si>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</si>
  <si>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</si>
  <si>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</si>
  <si>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</si>
  <si>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</si>
  <si>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</si>
  <si>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</si>
  <si>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</si>
  <si>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</si>
  <si>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</si>
  <si>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</si>
  <si>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</si>
  <si>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</si>
  <si>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</si>
  <si>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</si>
  <si>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</si>
  <si>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</si>
  <si>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</si>
  <si>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</si>
  <si>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</si>
  <si>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</si>
  <si>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</si>
  <si>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</si>
  <si>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</si>
  <si>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</si>
  <si>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</si>
  <si>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</si>
  <si>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</si>
  <si>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</si>
  <si>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</si>
  <si>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</si>
  <si>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</si>
  <si>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</si>
  <si>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</si>
  <si>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</si>
  <si>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</si>
  <si>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</si>
  <si>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</si>
  <si>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</si>
  <si>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</si>
  <si>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</si>
  <si>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</si>
  <si>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</si>
  <si>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</si>
  <si>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</si>
  <si>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</si>
  <si>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</si>
  <si>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</si>
  <si>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</si>
  <si>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</si>
  <si>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</si>
  <si>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</si>
  <si>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</si>
  <si>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</si>
  <si>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</si>
  <si>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</si>
  <si>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</si>
  <si>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</si>
  <si>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</si>
  <si>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</si>
  <si>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</si>
  <si>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</si>
  <si>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</si>
  <si>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</si>
  <si>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</si>
  <si>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</si>
  <si>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</si>
  <si>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</si>
  <si>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</si>
  <si>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</si>
  <si>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</si>
  <si>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</si>
  <si>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</si>
  <si>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</si>
  <si>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</si>
  <si>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</si>
  <si>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</si>
  <si>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</si>
  <si>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</si>
  <si>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</si>
  <si>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</si>
  <si>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</si>
  <si>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</si>
  <si>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</si>
  <si>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</si>
  <si>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</si>
  <si>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</si>
  <si>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</si>
  <si>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</si>
  <si>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</si>
  <si>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</si>
  <si>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</si>
  <si>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</si>
  <si>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</si>
  <si>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</si>
  <si>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</si>
  <si>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</si>
  <si>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</si>
  <si>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</si>
  <si>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</si>
  <si>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</si>
  <si>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</si>
  <si>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</si>
  <si>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</si>
  <si>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</si>
  <si>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</si>
  <si>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</si>
  <si>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</si>
  <si>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</si>
  <si>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</si>
  <si>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</si>
  <si>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</si>
  <si>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</si>
  <si>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</si>
  <si>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</si>
  <si>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</si>
  <si>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</si>
  <si>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</si>
  <si>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</si>
  <si>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</si>
  <si>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</si>
  <si>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</si>
  <si>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</si>
  <si>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</si>
  <si>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</si>
  <si>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</si>
  <si>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</si>
  <si>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</si>
  <si>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</si>
  <si>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</si>
  <si>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</si>
  <si>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</si>
  <si>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</si>
  <si>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</si>
  <si>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</si>
  <si>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</si>
  <si>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</si>
  <si>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</si>
  <si>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</si>
  <si>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</si>
  <si>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</si>
  <si>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</si>
  <si>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</si>
  <si>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</si>
  <si>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</si>
  <si>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</si>
  <si>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</si>
  <si>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</si>
  <si>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</si>
  <si>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</si>
  <si>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</si>
  <si>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</si>
  <si>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</si>
  <si>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</si>
  <si>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</si>
  <si>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</si>
  <si>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</si>
  <si>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</si>
  <si>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</si>
  <si>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</si>
  <si>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</si>
  <si>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</si>
  <si>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</si>
  <si>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</si>
  <si>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</si>
  <si>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</si>
  <si>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</si>
  <si>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</si>
  <si>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</si>
  <si>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</si>
  <si>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</si>
  <si>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</si>
  <si>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</si>
  <si>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</si>
  <si>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</si>
  <si>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</si>
  <si>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</si>
  <si>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</si>
  <si>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</si>
  <si>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</si>
  <si>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</si>
  <si>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</si>
  <si>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</si>
  <si>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</si>
  <si>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</si>
  <si>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</si>
  <si>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</si>
  <si>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</si>
  <si>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</si>
  <si>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</si>
  <si>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</si>
  <si>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</si>
  <si>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</si>
  <si>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</si>
  <si>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</si>
  <si>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</si>
  <si>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</si>
  <si>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</si>
  <si>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</si>
  <si>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</si>
  <si>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</si>
  <si>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</si>
  <si>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</si>
  <si>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</si>
  <si>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</si>
  <si>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</si>
  <si>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</si>
  <si>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</si>
  <si>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</si>
  <si>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</si>
  <si>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</si>
  <si>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</si>
  <si>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</si>
  <si>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</si>
  <si>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</si>
  <si>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</si>
  <si>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</si>
  <si>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</si>
  <si>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</si>
  <si>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</si>
  <si>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</si>
  <si>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</si>
  <si>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</si>
  <si>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</si>
  <si>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</si>
  <si>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</si>
  <si>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</si>
  <si>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</si>
  <si>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</si>
  <si>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</si>
  <si>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</si>
  <si>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</si>
  <si>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</si>
  <si>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</si>
  <si>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</si>
  <si>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</si>
  <si>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</si>
  <si>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</si>
  <si>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</si>
  <si>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</si>
  <si>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</si>
  <si>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</si>
  <si>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</si>
  <si>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</si>
  <si>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</si>
  <si>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</si>
  <si>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</si>
  <si>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</si>
  <si>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</si>
  <si>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</si>
  <si>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</si>
  <si>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</si>
  <si>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</si>
  <si>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</si>
  <si>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</si>
  <si>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</si>
  <si>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</si>
  <si>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</si>
  <si>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</si>
  <si>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</si>
  <si>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</si>
  <si>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</si>
  <si>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</si>
  <si>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</si>
  <si>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</si>
  <si>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</si>
  <si>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</si>
  <si>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</si>
  <si>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</si>
  <si>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</si>
  <si>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</si>
  <si>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</si>
  <si>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</si>
  <si>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</si>
  <si>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</si>
  <si>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</si>
  <si>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</si>
  <si>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</si>
  <si>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</si>
  <si>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</si>
  <si>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</si>
  <si>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</si>
  <si>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</si>
  <si>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</si>
  <si>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</si>
  <si>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</si>
  <si>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</si>
  <si>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</si>
  <si>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</si>
  <si>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</si>
  <si>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</si>
  <si>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</si>
  <si>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</si>
  <si>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</si>
  <si>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</si>
  <si>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</si>
  <si>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</si>
  <si>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</si>
  <si>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</si>
  <si>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</si>
  <si>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</si>
  <si>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</si>
  <si>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</si>
  <si>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</si>
  <si>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</si>
  <si>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</si>
  <si>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</si>
  <si>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</si>
  <si>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</si>
  <si>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</si>
  <si>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</si>
  <si>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</si>
  <si>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</si>
  <si>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</si>
  <si>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</si>
  <si>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</si>
  <si>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</si>
  <si>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</si>
  <si>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</si>
  <si>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</si>
  <si>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</si>
  <si>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</si>
  <si>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</si>
  <si>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</si>
  <si>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</si>
  <si>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</si>
  <si>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</si>
  <si>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</si>
  <si>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</si>
  <si>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</si>
  <si>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</si>
  <si>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</si>
  <si>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</si>
  <si>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</si>
  <si>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</si>
  <si>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</si>
  <si>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</si>
  <si>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</si>
  <si>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</si>
  <si>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</si>
  <si>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</si>
  <si>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</si>
  <si>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</si>
  <si>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</si>
  <si>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</si>
  <si>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</si>
  <si>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</si>
  <si>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</si>
  <si>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</si>
  <si>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</si>
  <si>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</si>
  <si>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</si>
  <si>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</si>
  <si>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</si>
  <si>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</si>
  <si>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</si>
  <si>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</si>
  <si>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</si>
  <si>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</si>
  <si>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</si>
  <si>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</si>
  <si>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</si>
  <si>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</si>
  <si>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</si>
  <si>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</si>
  <si>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</si>
  <si>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</si>
  <si>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</si>
  <si>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</si>
  <si>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</si>
  <si>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</si>
  <si>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</si>
  <si>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</si>
  <si>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</si>
  <si>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</si>
  <si>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</si>
  <si>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</si>
  <si>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</si>
  <si>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</si>
  <si>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</si>
  <si>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</si>
  <si>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</si>
  <si>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</si>
  <si>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</si>
  <si>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</si>
  <si>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</si>
  <si>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</si>
  <si>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</si>
  <si>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</si>
  <si>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</si>
  <si>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</si>
  <si>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</si>
  <si>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</si>
  <si>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</si>
  <si>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</si>
  <si>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</si>
  <si>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</si>
  <si>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</si>
  <si>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</si>
  <si>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</si>
  <si>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</si>
  <si>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</si>
  <si>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</si>
  <si>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</si>
  <si>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</si>
  <si>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</si>
  <si>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</si>
  <si>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</si>
  <si>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</si>
  <si>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</si>
  <si>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</si>
  <si>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</si>
  <si>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</si>
  <si>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</si>
  <si>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</si>
  <si>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</si>
  <si>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</si>
  <si>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</si>
  <si>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</si>
  <si>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</si>
  <si>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</si>
  <si>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</si>
  <si>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</si>
  <si>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</si>
  <si>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</si>
  <si>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</si>
  <si>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</si>
  <si>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</si>
  <si>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</si>
  <si>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</si>
  <si>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</si>
  <si>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</si>
  <si>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</si>
  <si>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</si>
  <si>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</si>
  <si>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</si>
  <si>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</si>
  <si>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</si>
  <si>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</si>
  <si>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</si>
  <si>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</si>
  <si>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</si>
  <si>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</si>
  <si>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</si>
  <si>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</si>
  <si>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</si>
  <si>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</si>
  <si>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</si>
  <si>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</si>
  <si>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</si>
  <si>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</si>
  <si>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</si>
  <si>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</si>
  <si>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</si>
  <si>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</si>
  <si>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</si>
  <si>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</si>
  <si>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</si>
  <si>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</si>
  <si>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</si>
  <si>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</si>
  <si>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</si>
  <si>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</si>
  <si>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</si>
  <si>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</si>
  <si>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</si>
  <si>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</si>
  <si>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</si>
  <si>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</si>
  <si>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</si>
  <si>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</si>
  <si>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</si>
  <si>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</si>
  <si>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</si>
  <si>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</si>
  <si>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</si>
  <si>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</si>
  <si>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</si>
  <si>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</si>
  <si>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</si>
  <si>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</si>
  <si>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</si>
  <si>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</si>
  <si>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</si>
  <si>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</si>
  <si>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</si>
  <si>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</si>
  <si>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</si>
  <si>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</si>
  <si>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</si>
  <si>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</si>
  <si>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</si>
  <si>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</si>
  <si>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</si>
  <si>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</si>
  <si>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</si>
  <si>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</si>
  <si>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</si>
  <si>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</si>
  <si>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</si>
  <si>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</si>
  <si>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</si>
  <si>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</si>
  <si>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</si>
  <si>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</si>
  <si>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</si>
  <si>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</si>
  <si>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</si>
  <si>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</si>
  <si>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</si>
  <si>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</si>
  <si>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</si>
  <si>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</si>
  <si>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</si>
  <si>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</si>
  <si>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</si>
  <si>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</si>
  <si>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</si>
  <si>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</si>
  <si>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</si>
  <si>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</si>
  <si>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</si>
  <si>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</si>
  <si>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</si>
  <si>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</si>
  <si>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</si>
  <si>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</si>
  <si>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</si>
  <si>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</si>
  <si>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</si>
  <si>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</si>
  <si>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</si>
  <si>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</si>
  <si>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</si>
  <si>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</si>
  <si>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</si>
  <si>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</si>
  <si>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</si>
  <si>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</si>
  <si>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</si>
  <si>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</si>
  <si>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</si>
  <si>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</si>
  <si>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</si>
  <si>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</si>
  <si>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</si>
  <si>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</si>
  <si>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</si>
  <si>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</si>
  <si>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</si>
  <si>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</si>
  <si>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</si>
  <si>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</si>
  <si>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</si>
  <si>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</si>
  <si>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</si>
  <si>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</si>
  <si>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</si>
  <si>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</si>
  <si>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</si>
  <si>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</si>
  <si>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</si>
  <si>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</si>
  <si>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</si>
  <si>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</si>
  <si>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</si>
  <si>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</si>
  <si>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</si>
  <si>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</si>
  <si>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</si>
  <si>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</si>
  <si>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</si>
  <si>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</si>
  <si>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</si>
  <si>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</si>
  <si>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</si>
  <si>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</si>
  <si>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</si>
  <si>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</si>
  <si>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</si>
  <si>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</si>
  <si>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</si>
  <si>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</si>
  <si>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</si>
  <si>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</si>
  <si>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</si>
  <si>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</si>
  <si>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</si>
  <si>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</si>
  <si>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</si>
  <si>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</si>
  <si>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</si>
  <si>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</si>
  <si>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</si>
  <si>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</si>
  <si>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</si>
  <si>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</si>
  <si>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</si>
  <si>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</si>
  <si>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</si>
  <si>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</si>
  <si>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</si>
  <si>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</si>
  <si>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</si>
  <si>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</si>
  <si>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</si>
  <si>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</si>
  <si>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</si>
  <si>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</si>
  <si>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</si>
  <si>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</si>
  <si>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</si>
  <si>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</si>
  <si>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</si>
  <si>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</si>
  <si>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</si>
  <si>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</si>
  <si>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</si>
  <si>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</si>
  <si>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</si>
  <si>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</si>
  <si>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</si>
  <si>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</si>
  <si>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</si>
  <si>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</si>
  <si>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</si>
  <si>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</si>
  <si>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</si>
  <si>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</si>
  <si>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</si>
  <si>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</si>
  <si>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</si>
  <si>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</si>
  <si>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</si>
  <si>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</si>
  <si>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</si>
  <si>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</si>
  <si>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</si>
  <si>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</si>
  <si>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</si>
  <si>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</si>
  <si>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</si>
  <si>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</si>
  <si>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</si>
  <si>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</si>
  <si>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</si>
  <si>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</si>
  <si>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</si>
  <si>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</si>
  <si>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</si>
  <si>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</si>
  <si>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</si>
  <si>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</si>
  <si>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</si>
  <si>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</si>
  <si>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</si>
  <si>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</si>
  <si>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</si>
  <si>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</si>
  <si>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</si>
  <si>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</si>
  <si>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</si>
  <si>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</si>
  <si>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</si>
  <si>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</si>
  <si>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</si>
  <si>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</si>
  <si>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</si>
  <si>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</si>
  <si>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</si>
  <si>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</si>
  <si>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</si>
  <si>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</si>
  <si>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</si>
  <si>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</si>
  <si>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</si>
  <si>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</si>
  <si>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</si>
  <si>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</si>
  <si>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</si>
  <si>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</si>
  <si>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</si>
  <si>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</si>
  <si>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</si>
  <si>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</si>
  <si>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</si>
  <si>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</si>
  <si>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</si>
  <si>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</si>
  <si>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</si>
  <si>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</si>
  <si>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</si>
  <si>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</si>
  <si>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</si>
  <si>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</si>
  <si>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</si>
  <si>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</si>
  <si>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</si>
  <si>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</si>
  <si>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</si>
  <si>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</si>
  <si>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</si>
  <si>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</si>
  <si>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</si>
  <si>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</si>
  <si>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</si>
  <si>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</si>
  <si>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</si>
  <si>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</si>
  <si>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</si>
  <si>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</si>
  <si>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</si>
  <si>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</si>
  <si>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</si>
  <si>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</si>
  <si>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</si>
  <si>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</si>
  <si>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</si>
  <si>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</si>
  <si>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</si>
  <si>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</si>
  <si>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</si>
  <si>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</si>
  <si>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</si>
  <si>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</si>
  <si>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</si>
  <si>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</si>
  <si>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</si>
  <si>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</si>
  <si>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</si>
  <si>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</si>
  <si>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</si>
  <si>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</si>
  <si>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</si>
  <si>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</si>
  <si>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</si>
  <si>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</si>
  <si>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</si>
  <si>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</si>
  <si>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</si>
  <si>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</si>
  <si>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</si>
  <si>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</si>
  <si>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</si>
  <si>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</si>
  <si>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</si>
  <si>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</si>
  <si>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</si>
  <si>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</si>
  <si>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</si>
  <si>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</si>
  <si>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</si>
  <si>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</si>
  <si>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</si>
  <si>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</si>
  <si>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</si>
  <si>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</si>
  <si>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</si>
  <si>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</si>
  <si>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</si>
  <si>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</si>
  <si>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</si>
  <si>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</si>
  <si>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</si>
  <si>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</si>
  <si>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</si>
  <si>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</si>
  <si>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</si>
  <si>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</si>
  <si>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</si>
  <si>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</si>
  <si>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</si>
  <si>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</si>
  <si>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</si>
  <si>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</si>
  <si>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</si>
  <si>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</si>
  <si>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</si>
  <si>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</si>
  <si>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</si>
  <si>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</si>
  <si>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</si>
  <si>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</si>
  <si>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</si>
  <si>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</si>
  <si>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</si>
  <si>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</si>
  <si>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</si>
  <si>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</si>
  <si>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</si>
  <si>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</si>
  <si>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</si>
  <si>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</si>
  <si>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</si>
  <si>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</si>
  <si>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</si>
  <si>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</si>
  <si>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</si>
  <si>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</si>
  <si>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</si>
  <si>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</si>
  <si>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</si>
  <si>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</si>
  <si>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</si>
  <si>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</si>
  <si>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</si>
  <si>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</si>
  <si>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</si>
  <si>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</si>
  <si>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</si>
  <si>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</si>
  <si>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</si>
  <si>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</si>
  <si>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</si>
  <si>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</si>
  <si>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</si>
  <si>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</si>
  <si>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</si>
  <si>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</si>
  <si>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</si>
  <si>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</si>
  <si>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</si>
  <si>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</si>
  <si>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</si>
  <si>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</si>
  <si>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</si>
  <si>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</si>
  <si>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</si>
  <si>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</si>
  <si>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</si>
  <si>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</si>
  <si>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</si>
  <si>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</si>
  <si>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</si>
  <si>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</si>
  <si>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</si>
  <si>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</si>
  <si>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</si>
  <si>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</si>
  <si>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</si>
  <si>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</si>
  <si>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</si>
  <si>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</si>
  <si>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</si>
  <si>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</si>
  <si>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</si>
  <si>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</si>
  <si>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</si>
  <si>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</si>
  <si>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</si>
  <si>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</si>
  <si>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</si>
  <si>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</si>
  <si>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</si>
  <si>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</si>
  <si>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</si>
  <si>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</si>
  <si>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</si>
  <si>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</si>
  <si>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</si>
  <si>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</si>
  <si>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</si>
  <si>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</si>
  <si>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</si>
  <si>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</si>
  <si>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</si>
  <si>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</si>
  <si>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</si>
  <si>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</si>
  <si>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</si>
  <si>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</si>
  <si>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</si>
  <si>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</si>
  <si>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</si>
  <si>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</si>
  <si>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</si>
  <si>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</si>
  <si>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</si>
  <si>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</si>
  <si>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</si>
  <si>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</si>
  <si>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</si>
  <si>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</si>
  <si>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</si>
  <si>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</si>
  <si>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</si>
  <si>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</si>
  <si>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</si>
  <si>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</si>
  <si>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</si>
  <si>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</si>
  <si>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</si>
  <si>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</si>
  <si>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</si>
  <si>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</si>
  <si>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</si>
  <si>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</si>
  <si>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</si>
  <si>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</si>
  <si>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</si>
  <si>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</si>
  <si>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</si>
  <si>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</si>
  <si>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</si>
  <si>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</si>
  <si>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</si>
  <si>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</si>
  <si>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</si>
  <si>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</si>
  <si>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</si>
  <si>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</si>
  <si>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</si>
  <si>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</si>
  <si>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</si>
  <si>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</si>
  <si>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</si>
  <si>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</si>
  <si>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</si>
  <si>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</si>
  <si>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</si>
  <si>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</si>
  <si>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</si>
  <si>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</si>
  <si>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</si>
  <si>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</si>
  <si>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</si>
  <si>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</si>
  <si>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</si>
  <si>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</si>
  <si>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</si>
  <si>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</si>
  <si>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</si>
  <si>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</si>
  <si>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</si>
  <si>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</si>
  <si>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</si>
  <si>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</si>
  <si>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</si>
  <si>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</si>
  <si>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</si>
  <si>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</si>
  <si>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</si>
  <si>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</si>
  <si>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</si>
  <si>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</si>
  <si>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</si>
  <si>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</si>
  <si>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</si>
  <si>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</si>
  <si>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</si>
  <si>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</si>
  <si>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</si>
  <si>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</si>
  <si>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</si>
  <si>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</si>
  <si>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</si>
  <si>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</si>
  <si>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</si>
  <si>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</si>
  <si>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</si>
  <si>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</si>
  <si>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</si>
  <si>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</si>
  <si>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</si>
  <si>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</si>
  <si>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</si>
  <si>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</si>
  <si>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</si>
  <si>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</si>
  <si>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</si>
  <si>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</si>
  <si>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</si>
  <si>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</si>
  <si>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</si>
  <si>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</si>
  <si>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</si>
  <si>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</si>
  <si>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</si>
  <si>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</si>
  <si>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</si>
  <si>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</si>
  <si>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</si>
  <si>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</si>
  <si>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</si>
  <si>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</si>
  <si>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</si>
  <si>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</si>
  <si>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</si>
  <si>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</si>
  <si>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</si>
  <si>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</si>
  <si>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</si>
  <si>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</si>
  <si>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</si>
  <si>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</si>
  <si>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</si>
  <si>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</si>
  <si>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</si>
  <si>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</si>
  <si>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</si>
  <si>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</si>
  <si>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</si>
  <si>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</si>
  <si>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</si>
  <si>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</si>
  <si>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</si>
  <si>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</si>
  <si>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</si>
  <si>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</si>
  <si>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</si>
  <si>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</si>
  <si>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</si>
  <si>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</si>
  <si>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</si>
  <si>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</si>
  <si>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</si>
  <si>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</si>
  <si>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</si>
  <si>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</si>
  <si>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</si>
  <si>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</si>
  <si>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</si>
  <si>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</si>
  <si>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</si>
  <si>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</si>
  <si>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</si>
  <si>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</si>
  <si>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</si>
  <si>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</si>
  <si>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</si>
  <si>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</si>
  <si>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</si>
  <si>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</si>
  <si>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</si>
  <si>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</si>
  <si>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</si>
  <si>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</si>
  <si>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</si>
  <si>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</si>
  <si>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</si>
  <si>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</si>
  <si>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</si>
  <si>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</si>
  <si>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</si>
  <si>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</si>
  <si>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</si>
  <si>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</si>
  <si>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</si>
  <si>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</si>
  <si>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</si>
  <si>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</si>
  <si>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</si>
  <si>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</si>
  <si>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</si>
  <si>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</si>
  <si>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</si>
  <si>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</si>
  <si>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</si>
  <si>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</si>
  <si>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</si>
  <si>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</si>
  <si>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</si>
  <si>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</si>
  <si>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</si>
  <si>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</si>
  <si>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</si>
  <si>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</si>
  <si>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</si>
  <si>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</si>
  <si>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</si>
  <si>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</si>
  <si>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</si>
  <si>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</si>
  <si>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</si>
  <si>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</si>
  <si>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</si>
  <si>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</si>
  <si>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</si>
  <si>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</si>
  <si>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</si>
  <si>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</si>
  <si>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</si>
  <si>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</si>
  <si>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</si>
  <si>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</si>
  <si>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</si>
  <si>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</si>
  <si>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</si>
  <si>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</si>
  <si>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</si>
  <si>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</si>
  <si>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</si>
  <si>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</si>
  <si>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</si>
  <si>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</si>
  <si>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</si>
  <si>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</si>
  <si>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</si>
  <si>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</si>
  <si>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</si>
  <si>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</si>
  <si>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</si>
  <si>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</si>
  <si>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</si>
  <si>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</si>
  <si>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</si>
  <si>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</si>
  <si>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</si>
  <si>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</si>
  <si>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</si>
  <si>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</si>
  <si>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</si>
  <si>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</si>
  <si>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</si>
  <si>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</si>
  <si>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</si>
  <si>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</si>
  <si>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</si>
  <si>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</si>
  <si>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</si>
  <si>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</si>
  <si>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</si>
  <si>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</si>
  <si>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</si>
  <si>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</si>
  <si>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</si>
  <si>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</si>
  <si>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</si>
  <si>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</si>
  <si>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</si>
  <si>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</si>
  <si>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</si>
  <si>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</si>
  <si>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</si>
  <si>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</si>
  <si>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</si>
  <si>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</si>
  <si>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</si>
  <si>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</si>
  <si>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</si>
  <si>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</si>
  <si>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</si>
  <si>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</si>
  <si>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</si>
  <si>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</si>
  <si>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</si>
  <si>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</si>
  <si>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</si>
  <si>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</si>
  <si>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</si>
  <si>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</si>
  <si>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</si>
  <si>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</si>
  <si>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</si>
  <si>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</si>
  <si>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</si>
  <si>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</si>
  <si>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</si>
  <si>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</si>
  <si>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</si>
  <si>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</si>
  <si>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</si>
  <si>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</si>
  <si>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</si>
  <si>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</si>
  <si>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</si>
  <si>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</si>
  <si>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</si>
  <si>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</si>
  <si>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</si>
  <si>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</si>
  <si>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</si>
  <si>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</si>
  <si>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</si>
  <si>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</si>
  <si>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</si>
  <si>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</si>
  <si>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</si>
  <si>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</si>
  <si>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</si>
  <si>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</si>
  <si>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</si>
  <si>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</si>
  <si>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</si>
  <si>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</si>
  <si>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</si>
  <si>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</si>
  <si>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</si>
  <si>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</si>
  <si>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</si>
  <si>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</si>
  <si>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</si>
  <si>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</si>
  <si>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</si>
  <si>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</si>
  <si>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</si>
  <si>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</si>
  <si>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</si>
  <si>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</si>
  <si>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</si>
  <si>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</si>
  <si>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</si>
  <si>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</si>
  <si>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</si>
  <si>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</si>
  <si>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</si>
  <si>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</si>
  <si>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</si>
  <si>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</si>
  <si>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</si>
  <si>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</si>
  <si>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</si>
  <si>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</si>
  <si>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</si>
  <si>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</si>
  <si>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</si>
  <si>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</si>
  <si>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</si>
  <si>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</si>
  <si>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</si>
  <si>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</si>
  <si>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</si>
  <si>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</si>
  <si>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</si>
  <si>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</si>
  <si>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</si>
  <si>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</si>
  <si>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</si>
  <si>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</si>
  <si>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</si>
  <si>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</si>
  <si>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</si>
  <si>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</si>
  <si>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</si>
  <si>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</si>
  <si>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</si>
  <si>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</si>
  <si>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</si>
  <si>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</si>
  <si>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</si>
  <si>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</si>
  <si>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</si>
  <si>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</si>
  <si>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</si>
  <si>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</si>
  <si>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</si>
  <si>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</si>
  <si>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</si>
  <si>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</si>
  <si>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</si>
  <si>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</si>
  <si>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</si>
  <si>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</si>
  <si>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</si>
  <si>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</si>
  <si>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</si>
  <si>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</si>
  <si>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</si>
  <si>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</si>
  <si>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</si>
  <si>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</si>
  <si>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</si>
  <si>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</si>
  <si>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</si>
  <si>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</si>
  <si>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</si>
  <si>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</si>
  <si>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</si>
  <si>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</si>
  <si>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</si>
  <si>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</si>
  <si>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</si>
  <si>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</si>
  <si>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</si>
  <si>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</si>
  <si>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</si>
  <si>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</si>
  <si>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</si>
  <si>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</si>
  <si>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</si>
  <si>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</si>
  <si>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</si>
  <si>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</si>
  <si>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</si>
  <si>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</si>
  <si>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</si>
  <si>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</si>
  <si>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</si>
  <si>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</si>
  <si>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</si>
  <si>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</si>
  <si>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</si>
  <si>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</si>
  <si>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</si>
  <si>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</si>
  <si>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</si>
  <si>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</si>
  <si>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</si>
  <si>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</si>
  <si>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</si>
  <si>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</si>
  <si>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</si>
  <si>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</si>
  <si>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</si>
  <si>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</si>
  <si>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</si>
  <si>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</si>
  <si>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</si>
  <si>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</si>
  <si>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</si>
  <si>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</si>
  <si>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</si>
  <si>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</si>
  <si>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</si>
  <si>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</si>
  <si>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</si>
  <si>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</si>
  <si>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</si>
  <si>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</si>
  <si>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</si>
  <si>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</si>
  <si>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</si>
  <si>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</si>
  <si>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</si>
  <si>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</si>
  <si>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</si>
  <si>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</si>
  <si>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</si>
  <si>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</si>
  <si>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</si>
  <si>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</si>
  <si>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</si>
  <si>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</si>
  <si>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</si>
  <si>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</si>
  <si>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</si>
  <si>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</si>
  <si>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</si>
  <si>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</si>
  <si>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</si>
  <si>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</si>
  <si>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</si>
  <si>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</si>
  <si>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</si>
  <si>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</si>
  <si>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</si>
  <si>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</si>
  <si>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</si>
  <si>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</si>
  <si>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</si>
  <si>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</si>
  <si>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</si>
  <si>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</si>
  <si>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</si>
  <si>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</si>
  <si>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</si>
  <si>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</si>
  <si>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</si>
  <si>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</si>
  <si>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</si>
  <si>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</si>
  <si>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</si>
  <si>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</si>
  <si>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</si>
  <si>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</si>
  <si>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</si>
  <si>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</si>
  <si>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</si>
  <si>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</si>
  <si>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</si>
  <si>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</si>
  <si>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</si>
  <si>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</si>
  <si>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</si>
  <si>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</si>
  <si>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</si>
  <si>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</si>
  <si>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</si>
  <si>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</si>
  <si>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</si>
  <si>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</si>
  <si>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</si>
  <si>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</si>
  <si>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</si>
  <si>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</si>
  <si>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</si>
  <si>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</si>
  <si>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</si>
  <si>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</si>
  <si>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</si>
  <si>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</si>
  <si>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</si>
  <si>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</si>
  <si>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</si>
  <si>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</si>
  <si>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</si>
  <si>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</si>
  <si>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</si>
  <si>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</si>
  <si>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</si>
  <si>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</si>
  <si>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</si>
  <si>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</si>
  <si>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</si>
  <si>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</si>
  <si>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</si>
  <si>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</si>
  <si>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</si>
  <si>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</si>
  <si>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</si>
  <si>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</si>
  <si>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</si>
  <si>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</si>
  <si>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</si>
  <si>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</si>
  <si>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</si>
  <si>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</si>
  <si>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</si>
  <si>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</si>
  <si>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</si>
  <si>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</si>
  <si>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</si>
  <si>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</si>
  <si>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</si>
  <si>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</si>
  <si>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</si>
  <si>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</si>
  <si>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</si>
  <si>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</si>
  <si>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</si>
  <si>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</si>
  <si>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</si>
  <si>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</si>
  <si>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</si>
  <si>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</si>
  <si>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</si>
  <si>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</si>
  <si>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</si>
  <si>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</si>
  <si>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</si>
  <si>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</si>
  <si>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</si>
  <si>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</si>
  <si>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</si>
  <si>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</si>
  <si>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</si>
  <si>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</si>
  <si>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</si>
  <si>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</si>
  <si>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</si>
  <si>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</si>
  <si>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</si>
  <si>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</si>
  <si>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</si>
  <si>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</si>
  <si>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</si>
  <si>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</si>
  <si>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</si>
  <si>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</si>
  <si>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</si>
  <si>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</si>
  <si>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</si>
  <si>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</si>
  <si>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</si>
  <si>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</si>
  <si>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</si>
  <si>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</si>
  <si>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</si>
  <si>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</si>
  <si>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</si>
  <si>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</si>
  <si>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</si>
  <si>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</si>
  <si>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</si>
  <si>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</si>
  <si>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</si>
  <si>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</si>
  <si>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</si>
  <si>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</si>
  <si>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</si>
  <si>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</si>
  <si>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</si>
  <si>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</si>
  <si>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</si>
  <si>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</si>
  <si>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</si>
  <si>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</si>
  <si>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</si>
  <si>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</si>
  <si>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</si>
  <si>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</si>
  <si>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</si>
  <si>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</si>
  <si>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</si>
  <si>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</si>
  <si>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</si>
  <si>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</si>
  <si>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</si>
  <si>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</si>
  <si>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</si>
  <si>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</si>
  <si>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</si>
  <si>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</si>
  <si>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</si>
  <si>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</si>
  <si>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</si>
  <si>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</si>
  <si>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</si>
  <si>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</si>
  <si>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</si>
  <si>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</si>
  <si>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</si>
  <si>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</si>
  <si>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</si>
  <si>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</si>
  <si>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</si>
  <si>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</si>
  <si>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</si>
  <si>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</si>
  <si>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</si>
  <si>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</si>
  <si>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</si>
  <si>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</si>
  <si>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</si>
  <si>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</si>
  <si>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</si>
  <si>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</si>
  <si>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</si>
  <si>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</si>
  <si>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</si>
  <si>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</si>
  <si>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</si>
  <si>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</si>
  <si>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</si>
  <si>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</si>
  <si>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</si>
  <si>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</si>
  <si>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</si>
  <si>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</si>
  <si>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</si>
  <si>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</si>
  <si>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</si>
  <si>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</si>
  <si>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</si>
  <si>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</si>
  <si>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</si>
  <si>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</si>
  <si>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</si>
  <si>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</si>
  <si>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</si>
  <si>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</si>
  <si>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</si>
  <si>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</si>
  <si>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</si>
  <si>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</si>
  <si>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</si>
  <si>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</si>
  <si>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</si>
  <si>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</si>
  <si>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</si>
  <si>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</si>
  <si>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</si>
  <si>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</si>
  <si>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</si>
  <si>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</si>
  <si>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</si>
  <si>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</si>
  <si>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</si>
  <si>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</si>
  <si>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</si>
  <si>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</si>
  <si>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</si>
  <si>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</si>
  <si>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</si>
  <si>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</si>
  <si>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</si>
  <si>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</si>
  <si>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</si>
  <si>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</si>
  <si>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</si>
  <si>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</si>
  <si>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</si>
  <si>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</si>
  <si>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</si>
  <si>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</si>
  <si>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</si>
  <si>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</si>
  <si>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</si>
  <si>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</si>
  <si>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</si>
  <si>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</si>
  <si>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</si>
  <si>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</si>
  <si>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</si>
  <si>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</si>
  <si>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</si>
  <si>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</si>
  <si>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</si>
  <si>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</si>
  <si>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</si>
  <si>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</si>
  <si>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</si>
  <si>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</si>
  <si>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</si>
  <si>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</si>
  <si>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</si>
  <si>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</si>
  <si>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</si>
  <si>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</si>
  <si>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</si>
  <si>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</si>
  <si>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</si>
  <si>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</si>
  <si>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</si>
  <si>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</si>
  <si>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</si>
  <si>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</si>
  <si>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</si>
  <si>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</si>
  <si>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</si>
  <si>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</si>
  <si>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</si>
  <si>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</si>
  <si>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</si>
  <si>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</si>
  <si>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</si>
  <si>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</si>
  <si>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</si>
  <si>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</si>
  <si>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</si>
  <si>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</si>
  <si>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</si>
  <si>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</si>
  <si>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</si>
  <si>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</si>
  <si>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</si>
  <si>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</si>
  <si>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</si>
  <si>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</si>
  <si>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</si>
  <si>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</si>
  <si>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</si>
  <si>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</si>
  <si>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</si>
  <si>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</si>
  <si>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</si>
  <si>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</si>
  <si>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</si>
  <si>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</si>
  <si>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</si>
  <si>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</si>
  <si>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</si>
  <si>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</si>
  <si>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</si>
  <si>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</si>
  <si>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</si>
  <si>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</si>
  <si>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</si>
  <si>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</si>
  <si>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</si>
  <si>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</si>
  <si>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</si>
  <si>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</si>
  <si>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</si>
  <si>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</si>
  <si>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</si>
  <si>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</si>
  <si>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</si>
  <si>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</si>
  <si>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</si>
  <si>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</si>
  <si>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</si>
  <si>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</si>
  <si>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</si>
  <si>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</si>
  <si>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</si>
  <si>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</si>
  <si>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</si>
  <si>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</si>
  <si>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</si>
  <si>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</si>
  <si>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</si>
  <si>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</si>
  <si>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</si>
  <si>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</si>
  <si>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</si>
  <si>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</si>
  <si>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</si>
  <si>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</si>
  <si>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</si>
  <si>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</si>
  <si>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</si>
  <si>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</si>
  <si>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</si>
  <si>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</si>
  <si>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</si>
  <si>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</si>
  <si>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</si>
  <si>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</si>
  <si>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</si>
  <si>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</si>
  <si>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</si>
  <si>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</si>
  <si>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</si>
  <si>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</si>
  <si>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</si>
  <si>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</si>
  <si>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</si>
  <si>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</si>
  <si>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</si>
  <si>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</si>
  <si>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</si>
  <si>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</si>
  <si>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</si>
  <si>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</si>
  <si>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</si>
  <si>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</si>
  <si>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</si>
  <si>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</si>
  <si>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</si>
  <si>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</si>
  <si>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</si>
  <si>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</si>
  <si>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</si>
  <si>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</si>
  <si>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</si>
  <si>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</si>
  <si>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</si>
  <si>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</si>
  <si>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</si>
  <si>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</si>
  <si>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</si>
  <si>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</si>
  <si>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</si>
  <si>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</si>
  <si>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</si>
  <si>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</si>
  <si>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</si>
  <si>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</si>
  <si>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</si>
  <si>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</si>
  <si>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</si>
  <si>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</si>
  <si>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</si>
  <si>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</si>
  <si>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</si>
  <si>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</si>
  <si>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</si>
  <si>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</si>
  <si>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</si>
  <si>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</si>
  <si>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</si>
  <si>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</si>
  <si>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</si>
  <si>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</si>
  <si>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</si>
  <si>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</si>
  <si>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</si>
  <si>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</si>
  <si>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</si>
  <si>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</si>
  <si>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</si>
  <si>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</si>
  <si>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</si>
  <si>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</si>
  <si>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</si>
  <si>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</si>
  <si>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</si>
  <si>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</si>
  <si>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</si>
  <si>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</si>
  <si>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</si>
  <si>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</si>
  <si>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</si>
  <si>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</si>
  <si>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</si>
  <si>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</si>
  <si>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</si>
  <si>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</si>
  <si>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</si>
  <si>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</si>
  <si>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</si>
  <si>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</si>
  <si>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</si>
  <si>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</si>
  <si>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</si>
  <si>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</si>
  <si>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</si>
  <si>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</si>
  <si>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</si>
  <si>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</si>
  <si>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</si>
  <si>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</si>
  <si>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</si>
  <si>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</si>
  <si>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</si>
  <si>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</si>
  <si>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</si>
  <si>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</si>
  <si>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</si>
  <si>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</si>
  <si>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</si>
  <si>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</si>
  <si>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</si>
  <si>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</si>
  <si>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</si>
  <si>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</si>
  <si>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</si>
  <si>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</si>
  <si>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</si>
  <si>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</si>
  <si>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</si>
  <si>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</si>
  <si>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</si>
  <si>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</si>
  <si>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</si>
  <si>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</si>
  <si>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</si>
  <si>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</si>
  <si>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</si>
  <si>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</si>
  <si>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</si>
  <si>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</si>
  <si>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</si>
  <si>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</si>
  <si>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</si>
  <si>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</si>
  <si>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</si>
  <si>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</si>
  <si>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</si>
  <si>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</si>
  <si>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</si>
  <si>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</si>
  <si>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</si>
  <si>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</si>
  <si>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</si>
  <si>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</si>
  <si>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</si>
  <si>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</si>
  <si>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</si>
  <si>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</si>
  <si>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</si>
  <si>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</si>
  <si>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</si>
  <si>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</si>
  <si>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</si>
  <si>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</si>
  <si>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</si>
  <si>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</si>
  <si>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</si>
  <si>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</si>
  <si>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</si>
  <si>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</si>
  <si>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</si>
  <si>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</si>
  <si>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</si>
  <si>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</si>
  <si>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</si>
  <si>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</si>
  <si>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</si>
  <si>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</si>
  <si>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</si>
  <si>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</si>
  <si>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</si>
  <si>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</si>
  <si>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</si>
  <si>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</si>
  <si>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</si>
  <si>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</si>
  <si>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</si>
  <si>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</si>
  <si>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</si>
  <si>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</si>
  <si>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</si>
  <si>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</si>
  <si>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</si>
  <si>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</si>
  <si>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</si>
  <si>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</si>
  <si>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</si>
  <si>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</si>
  <si>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</si>
  <si>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</si>
  <si>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</si>
  <si>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</si>
  <si>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</si>
  <si>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</si>
  <si>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</si>
  <si>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</si>
  <si>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</si>
  <si>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</si>
  <si>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</si>
  <si>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</si>
  <si>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</si>
  <si>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</si>
  <si>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</si>
  <si>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</si>
  <si>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</si>
  <si>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</si>
  <si>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</si>
  <si>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</si>
  <si>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</si>
  <si>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</si>
  <si>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</si>
  <si>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</si>
  <si>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</si>
  <si>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</si>
  <si>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</si>
  <si>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</si>
  <si>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</si>
  <si>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</si>
  <si>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</si>
  <si>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</si>
  <si>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</si>
  <si>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</si>
  <si>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</si>
  <si>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</si>
  <si>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</si>
  <si>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</si>
  <si>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</si>
  <si>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</si>
  <si>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</si>
  <si>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</si>
  <si>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</si>
  <si>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</si>
  <si>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</si>
  <si>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</si>
  <si>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</si>
  <si>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</si>
  <si>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</si>
  <si>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</si>
  <si>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</si>
  <si>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</si>
  <si>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</si>
  <si>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</si>
  <si>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</si>
  <si>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</si>
  <si>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</si>
  <si>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</si>
  <si>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</si>
  <si>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</si>
  <si>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</si>
  <si>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</si>
  <si>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</si>
  <si>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</si>
  <si>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</si>
  <si>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</si>
  <si>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</si>
  <si>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</si>
  <si>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</si>
  <si>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</si>
  <si>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</si>
  <si>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</si>
  <si>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</si>
  <si>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</si>
  <si>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</si>
  <si>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</si>
  <si>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</si>
  <si>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</si>
  <si>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</si>
  <si>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</si>
  <si>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</si>
  <si>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</si>
  <si>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</si>
  <si>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</si>
  <si>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</si>
  <si>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</si>
  <si>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</si>
  <si>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</si>
  <si>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</si>
  <si>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</si>
  <si>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</si>
  <si>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</si>
  <si>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</si>
  <si>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</si>
  <si>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</si>
  <si>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</si>
  <si>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</si>
  <si>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</si>
  <si>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</si>
  <si>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</si>
  <si>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</si>
  <si>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</si>
  <si>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</si>
  <si>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</si>
  <si>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</si>
  <si>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</si>
  <si>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</si>
  <si>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</si>
  <si>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</si>
  <si>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</si>
  <si>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</si>
  <si>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</si>
  <si>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</si>
  <si>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</si>
  <si>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</si>
  <si>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</si>
  <si>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</si>
  <si>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</si>
  <si>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</si>
  <si>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</si>
  <si>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</si>
  <si>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</si>
  <si>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</si>
  <si>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</si>
  <si>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</si>
  <si>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</si>
  <si>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</si>
  <si>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</si>
  <si>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</si>
  <si>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</si>
  <si>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</si>
  <si>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</si>
  <si>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</si>
  <si>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</si>
  <si>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</si>
  <si>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</si>
  <si>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</si>
  <si>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</si>
  <si>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</si>
  <si>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</si>
  <si>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</si>
  <si>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</si>
  <si>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</si>
  <si>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</si>
  <si>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</si>
  <si>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</si>
  <si>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</si>
  <si>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</si>
  <si>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</si>
  <si>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</si>
  <si>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</si>
  <si>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</si>
  <si>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</si>
  <si>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</si>
  <si>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</si>
  <si>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</si>
  <si>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</si>
  <si>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</si>
  <si>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</si>
  <si>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</si>
  <si>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</si>
  <si>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</si>
  <si>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</si>
  <si>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</si>
  <si>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</si>
  <si>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</si>
  <si>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</si>
  <si>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</si>
  <si>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</si>
  <si>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</si>
  <si>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</si>
  <si>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</si>
  <si>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</si>
  <si>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</si>
  <si>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</si>
  <si>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</si>
  <si>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</si>
  <si>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</si>
  <si>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</si>
  <si>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</si>
  <si>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</si>
  <si>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</si>
  <si>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</si>
  <si>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</si>
  <si>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</si>
  <si>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</si>
  <si>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</si>
  <si>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</si>
  <si>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</si>
  <si>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</si>
  <si>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</si>
  <si>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</si>
  <si>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</si>
  <si>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</si>
  <si>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</si>
  <si>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</si>
  <si>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</si>
  <si>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</si>
  <si>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</si>
  <si>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</si>
  <si>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</si>
  <si>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</si>
  <si>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</si>
  <si>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</si>
  <si>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</si>
  <si>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</si>
  <si>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</si>
  <si>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</si>
  <si>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</si>
  <si>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</si>
  <si>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</si>
  <si>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</si>
  <si>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</si>
  <si>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</si>
  <si>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</si>
  <si>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</si>
  <si>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</si>
  <si>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</si>
  <si>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</si>
  <si>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</si>
  <si>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</si>
  <si>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</si>
  <si>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</si>
  <si>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</si>
  <si>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</si>
  <si>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</si>
  <si>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</si>
  <si>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</si>
  <si>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</si>
  <si>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</si>
  <si>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</si>
  <si>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</si>
  <si>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</si>
  <si>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</si>
  <si>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</si>
  <si>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</si>
  <si>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</si>
  <si>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</si>
  <si>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</si>
  <si>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</si>
  <si>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</si>
  <si>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</si>
  <si>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</si>
  <si>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</si>
  <si>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</si>
  <si>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</si>
  <si>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</si>
  <si>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</si>
  <si>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</si>
  <si>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</si>
  <si>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</si>
  <si>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</si>
  <si>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</si>
  <si>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</si>
  <si>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</si>
  <si>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</si>
  <si>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</si>
  <si>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</si>
  <si>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</si>
  <si>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</si>
  <si>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</si>
  <si>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</si>
  <si>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</si>
  <si>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</si>
  <si>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</si>
  <si>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</si>
  <si>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</si>
  <si>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</si>
  <si>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</si>
  <si>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</si>
  <si>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</si>
  <si>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</si>
  <si>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</si>
  <si>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</si>
  <si>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</si>
  <si>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</si>
  <si>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</si>
  <si>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</si>
  <si>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</si>
  <si>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</si>
  <si>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</si>
  <si>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</si>
  <si>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</si>
  <si>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</si>
  <si>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</si>
  <si>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</si>
  <si>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</si>
  <si>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</si>
  <si>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</si>
  <si>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</si>
  <si>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</si>
  <si>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</si>
  <si>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</si>
  <si>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</si>
  <si>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</si>
  <si>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</si>
  <si>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</si>
  <si>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</si>
  <si>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</si>
  <si>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</si>
  <si>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</si>
  <si>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</si>
  <si>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</si>
  <si>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</si>
  <si>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</si>
  <si>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</si>
  <si>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</si>
  <si>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</si>
  <si>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</si>
  <si>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</si>
  <si>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</si>
  <si>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</si>
  <si>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</si>
  <si>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</si>
  <si>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</si>
  <si>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</si>
  <si>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</si>
  <si>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</si>
  <si>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</si>
  <si>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</si>
  <si>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</si>
  <si>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</si>
  <si>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</si>
  <si>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</si>
  <si>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</si>
  <si>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</si>
  <si>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</si>
  <si>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</si>
  <si>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</si>
  <si>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</si>
  <si>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</si>
  <si>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</si>
  <si>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</si>
  <si>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</si>
  <si>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</si>
  <si>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</si>
  <si>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</si>
  <si>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</si>
  <si>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</si>
  <si>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</si>
  <si>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</si>
  <si>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</si>
  <si>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</si>
  <si>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</si>
  <si>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</si>
  <si>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</si>
  <si>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</si>
  <si>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</si>
  <si>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</si>
  <si>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</si>
  <si>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</si>
  <si>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</si>
  <si>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</si>
  <si>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</si>
  <si>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</si>
  <si>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</si>
  <si>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</si>
  <si>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</si>
  <si>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</si>
  <si>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</si>
  <si>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</si>
  <si>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</si>
  <si>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</si>
  <si>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</si>
  <si>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</si>
  <si>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</si>
  <si>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</si>
  <si>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</si>
  <si>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</si>
  <si>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</si>
  <si>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</si>
  <si>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</si>
  <si>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</si>
  <si>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</si>
  <si>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</si>
  <si>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</si>
  <si>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</si>
  <si>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</si>
  <si>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</si>
  <si>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</si>
  <si>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</si>
  <si>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</si>
  <si>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</si>
  <si>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</si>
  <si>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</si>
  <si>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</si>
  <si>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</si>
  <si>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</si>
  <si>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</si>
  <si>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</si>
  <si>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</si>
  <si>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</si>
  <si>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</si>
  <si>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</si>
  <si>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</si>
  <si>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</si>
  <si>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</si>
  <si>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</si>
  <si>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</si>
  <si>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</si>
  <si>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</si>
  <si>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</si>
  <si>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</si>
  <si>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</si>
  <si>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</si>
  <si>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</si>
  <si>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</si>
  <si>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</si>
  <si>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</si>
  <si>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</si>
  <si>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</si>
  <si>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</si>
  <si>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</si>
  <si>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</si>
  <si>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</si>
  <si>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</si>
  <si>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</si>
  <si>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</si>
  <si>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</si>
  <si>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</si>
  <si>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</si>
  <si>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</si>
  <si>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</si>
  <si>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</si>
  <si>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</si>
  <si>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</si>
  <si>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</si>
  <si>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</si>
  <si>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</si>
  <si>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</si>
  <si>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</si>
  <si>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</si>
  <si>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</si>
  <si>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</si>
  <si>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</si>
  <si>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</si>
  <si>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</si>
  <si>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</si>
  <si>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</si>
  <si>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</si>
  <si>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</si>
  <si>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</si>
  <si>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</si>
  <si>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</si>
  <si>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</si>
  <si>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</si>
  <si>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</si>
  <si>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</si>
  <si>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</si>
  <si>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</si>
  <si>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</si>
  <si>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</si>
  <si>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</si>
  <si>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</si>
  <si>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</si>
  <si>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</si>
  <si>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</si>
  <si>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</si>
  <si>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</si>
  <si>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</si>
  <si>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</si>
  <si>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</si>
  <si>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</si>
  <si>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</si>
  <si>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</si>
  <si>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</si>
  <si>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</si>
  <si>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</si>
  <si>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</si>
  <si>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</si>
  <si>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</si>
  <si>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</si>
  <si>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</si>
  <si>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</si>
  <si>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</si>
  <si>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</si>
  <si>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</si>
  <si>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</si>
  <si>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</si>
  <si>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</si>
  <si>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</si>
  <si>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</si>
  <si>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</si>
  <si>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</si>
  <si>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</si>
  <si>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</si>
  <si>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</si>
  <si>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</si>
  <si>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</si>
  <si>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</si>
  <si>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</si>
  <si>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</si>
  <si>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</si>
  <si>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</si>
  <si>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</si>
  <si>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</si>
  <si>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</si>
  <si>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</si>
  <si>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</si>
  <si>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</si>
  <si>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</si>
  <si>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</si>
  <si>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</si>
  <si>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</si>
  <si>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</si>
  <si>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</si>
  <si>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</si>
  <si>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</si>
  <si>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</si>
  <si>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</si>
  <si>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</si>
  <si>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</si>
  <si>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</si>
  <si>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</si>
  <si>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</si>
  <si>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</si>
  <si>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</si>
  <si>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</si>
  <si>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</si>
  <si>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</si>
  <si>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</si>
  <si>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</si>
  <si>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</si>
  <si>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</si>
  <si>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</si>
  <si>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</si>
  <si>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</si>
  <si>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</si>
  <si>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</si>
  <si>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</si>
  <si>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</si>
  <si>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</si>
  <si>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</si>
  <si>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</si>
  <si>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</si>
  <si>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</si>
  <si>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</si>
  <si>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</si>
  <si>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</si>
  <si>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</si>
  <si>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</si>
  <si>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</si>
  <si>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</si>
  <si>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</si>
  <si>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</si>
  <si>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</si>
  <si>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</si>
  <si>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</si>
  <si>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</si>
  <si>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</si>
  <si>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</si>
  <si>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</si>
  <si>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</si>
  <si>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</si>
  <si>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</si>
  <si>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</si>
  <si>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</si>
  <si>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</si>
  <si>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</si>
  <si>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</si>
  <si>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</si>
  <si>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</si>
  <si>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</si>
  <si>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</si>
  <si>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</si>
  <si>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</si>
  <si>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</si>
  <si>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</si>
  <si>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</si>
  <si>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</si>
  <si>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</si>
  <si>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</si>
  <si>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</si>
  <si>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</si>
  <si>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</si>
  <si>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</si>
  <si>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</si>
  <si>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</si>
  <si>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</si>
  <si>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</si>
  <si>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</si>
  <si>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</si>
  <si>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</si>
  <si>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</si>
  <si>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</si>
  <si>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</si>
  <si>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</si>
  <si>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</si>
  <si>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</si>
  <si>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</si>
  <si>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</si>
  <si>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</si>
  <si>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</si>
  <si>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</si>
  <si>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</si>
  <si>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</si>
  <si>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</si>
  <si>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</si>
  <si>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</si>
  <si>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</si>
  <si>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</si>
  <si>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</si>
  <si>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</si>
  <si>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</si>
  <si>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</si>
  <si>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</si>
  <si>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</si>
  <si>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</si>
  <si>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</si>
  <si>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</si>
  <si>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</si>
  <si>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</si>
  <si>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</si>
  <si>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</si>
  <si>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</si>
  <si>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</si>
  <si>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</si>
  <si>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</si>
  <si>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</si>
  <si>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</si>
  <si>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</si>
  <si>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</si>
  <si>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</si>
  <si>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</si>
  <si>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</si>
  <si>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</si>
  <si>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</si>
  <si>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</si>
  <si>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</si>
  <si>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</si>
  <si>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</si>
  <si>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</si>
  <si>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</si>
  <si>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</si>
  <si>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</si>
  <si>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</si>
  <si>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</si>
  <si>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</si>
  <si>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</si>
  <si>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</si>
  <si>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</si>
  <si>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</si>
  <si>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</si>
  <si>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</si>
  <si>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</si>
  <si>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</si>
  <si>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</si>
  <si>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</si>
  <si>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</si>
  <si>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</si>
  <si>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</si>
  <si>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</si>
  <si>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</si>
  <si>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</si>
  <si>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</si>
  <si>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</si>
  <si>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</si>
  <si>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</si>
  <si>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</si>
  <si>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</si>
  <si>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</si>
  <si>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</si>
  <si>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</si>
  <si>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</si>
  <si>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</si>
  <si>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</si>
  <si>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</si>
  <si>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</si>
  <si>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</si>
  <si>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</si>
  <si>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</si>
  <si>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</si>
  <si>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</si>
  <si>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</si>
  <si>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</si>
  <si>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</si>
  <si>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</si>
  <si>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</si>
  <si>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</si>
  <si>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</si>
  <si>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</si>
  <si>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</si>
  <si>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</si>
  <si>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</si>
  <si>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</si>
  <si>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</si>
  <si>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</si>
  <si>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</si>
  <si>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</si>
  <si>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</si>
  <si>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</si>
  <si>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</si>
  <si>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</si>
  <si>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</si>
  <si>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</si>
  <si>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</si>
  <si>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</si>
  <si>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</si>
  <si>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</si>
  <si>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</si>
  <si>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</si>
  <si>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</si>
  <si>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</si>
  <si>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</si>
  <si>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</si>
  <si>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</si>
  <si>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</si>
  <si>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</si>
  <si>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</si>
  <si>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</si>
  <si>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</si>
  <si>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</si>
  <si>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</si>
  <si>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</si>
  <si>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</si>
  <si>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</si>
  <si>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</si>
  <si>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</si>
  <si>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</si>
  <si>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</si>
  <si>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</si>
  <si>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</si>
  <si>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</si>
  <si>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</si>
  <si>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</si>
  <si>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</si>
  <si>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</si>
  <si>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</si>
  <si>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</si>
  <si>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</si>
  <si>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</si>
  <si>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</si>
  <si>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</si>
  <si>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</si>
  <si>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</si>
  <si>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</si>
  <si>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</si>
  <si>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</si>
  <si>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</si>
  <si>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</si>
  <si>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</si>
  <si>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</si>
  <si>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</si>
  <si>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</si>
  <si>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</si>
  <si>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</si>
  <si>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</si>
  <si>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</si>
  <si>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</si>
  <si>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</si>
  <si>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</si>
  <si>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</si>
  <si>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</si>
  <si>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</si>
  <si>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</si>
  <si>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</si>
  <si>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</si>
  <si>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</si>
  <si>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</si>
  <si>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</si>
  <si>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</si>
  <si>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</si>
  <si>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</si>
  <si>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</si>
  <si>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</si>
  <si>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</si>
  <si>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</si>
  <si>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</si>
  <si>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</si>
  <si>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</si>
  <si>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</si>
  <si>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</si>
  <si>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</si>
  <si>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</si>
  <si>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</si>
  <si>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</si>
  <si>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</si>
  <si>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</si>
  <si>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</si>
  <si>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</si>
  <si>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</si>
  <si>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</si>
  <si>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</si>
  <si>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</si>
  <si>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</si>
  <si>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</si>
  <si>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</si>
  <si>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</si>
  <si>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</si>
  <si>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</si>
  <si>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</si>
  <si>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</si>
  <si>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</si>
  <si>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</si>
  <si>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</si>
  <si>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</si>
  <si>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</si>
  <si>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</si>
  <si>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</si>
  <si>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</si>
  <si>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</si>
  <si>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</si>
  <si>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</si>
  <si>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</si>
  <si>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</si>
  <si>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</si>
  <si>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</si>
  <si>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</si>
  <si>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</si>
  <si>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</si>
  <si>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</si>
  <si>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</si>
  <si>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</si>
  <si>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</si>
  <si>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</si>
  <si>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</si>
  <si>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</si>
  <si>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</si>
  <si>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</si>
  <si>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</si>
  <si>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</si>
  <si>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</si>
  <si>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</si>
  <si>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</si>
  <si>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</si>
  <si>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</si>
  <si>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</si>
  <si>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</si>
  <si>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</si>
  <si>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</si>
  <si>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</si>
  <si>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</si>
  <si>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</si>
  <si>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</si>
  <si>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</si>
  <si>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</si>
  <si>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</si>
  <si>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</si>
  <si>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</si>
  <si>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</si>
  <si>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</si>
  <si>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</si>
  <si>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</si>
  <si>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</si>
  <si>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</si>
  <si>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</si>
  <si>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</si>
  <si>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</si>
  <si>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</si>
  <si>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</si>
  <si>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</si>
  <si>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</si>
  <si>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</si>
  <si>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</si>
  <si>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</si>
  <si>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</si>
  <si>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</si>
  <si>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</si>
  <si>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</si>
  <si>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</si>
  <si>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</si>
  <si>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</si>
  <si>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</si>
  <si>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</si>
  <si>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</si>
  <si>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</si>
  <si>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</si>
  <si>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</si>
  <si>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</si>
  <si>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</si>
  <si>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</si>
  <si>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</si>
  <si>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</si>
  <si>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</si>
  <si>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</si>
  <si>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</si>
  <si>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</si>
  <si>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</si>
  <si>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</si>
  <si>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</si>
  <si>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</si>
  <si>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</si>
  <si>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</si>
  <si>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</si>
  <si>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</si>
  <si>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</si>
  <si>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</si>
  <si>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</si>
  <si>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</si>
  <si>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</si>
  <si>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</si>
  <si>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</si>
  <si>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</si>
  <si>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</si>
  <si>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</si>
  <si>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</si>
  <si>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</si>
  <si>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</si>
  <si>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</si>
  <si>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</si>
  <si>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</si>
  <si>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</si>
  <si>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</si>
  <si>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</si>
  <si>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</si>
  <si>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</si>
  <si>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</si>
  <si>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</si>
  <si>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</si>
  <si>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</si>
  <si>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</si>
  <si>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</si>
  <si>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</si>
  <si>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</si>
  <si>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</si>
  <si>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</si>
  <si>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</si>
  <si>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</si>
  <si>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</si>
  <si>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</si>
  <si>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</si>
  <si>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</si>
  <si>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</si>
  <si>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</si>
  <si>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</si>
  <si>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</si>
  <si>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</si>
  <si>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</si>
  <si>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</si>
  <si>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</si>
  <si>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</si>
  <si>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</si>
  <si>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</si>
  <si>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</si>
  <si>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</si>
  <si>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</si>
  <si>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</si>
  <si>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</si>
  <si>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</si>
  <si>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</si>
  <si>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</si>
  <si>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</si>
  <si>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</si>
  <si>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</si>
  <si>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</si>
  <si>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</si>
  <si>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</si>
  <si>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</si>
  <si>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</si>
  <si>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</si>
  <si>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</si>
  <si>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</si>
  <si>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</si>
  <si>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</si>
  <si>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</si>
  <si>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</si>
  <si>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</si>
  <si>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</si>
  <si>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</si>
  <si>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</si>
  <si>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</si>
  <si>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</si>
  <si>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</si>
  <si>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</si>
  <si>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</si>
  <si>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</si>
  <si>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</si>
  <si>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</si>
  <si>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</si>
  <si>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</si>
  <si>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</si>
  <si>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</si>
  <si>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</si>
  <si>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</si>
  <si>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</si>
  <si>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</si>
  <si>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</si>
  <si>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</si>
  <si>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</si>
  <si>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</si>
  <si>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</si>
  <si>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</si>
  <si>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</si>
  <si>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</si>
  <si>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</si>
  <si>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</si>
  <si>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</si>
  <si>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</si>
  <si>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</si>
  <si>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</si>
  <si>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</si>
  <si>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</si>
  <si>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</si>
  <si>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</si>
  <si>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</si>
  <si>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</si>
  <si>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</si>
  <si>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</si>
  <si>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</si>
  <si>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</si>
  <si>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</si>
  <si>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</si>
  <si>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</si>
  <si>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</si>
  <si>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</si>
  <si>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</si>
  <si>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</si>
  <si>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</si>
  <si>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</si>
  <si>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</si>
  <si>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</si>
  <si>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</si>
  <si>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</si>
  <si>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</si>
  <si>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</si>
  <si>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</si>
  <si>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</si>
  <si>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</si>
  <si>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</si>
  <si>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</si>
  <si>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</si>
  <si>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</si>
  <si>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</si>
  <si>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</si>
  <si>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</si>
  <si>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</si>
  <si>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</si>
  <si>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</si>
  <si>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</si>
  <si>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</si>
  <si>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</si>
  <si>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</si>
  <si>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</si>
  <si>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</si>
  <si>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</si>
  <si>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</si>
  <si>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</si>
  <si>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</si>
  <si>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</si>
  <si>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</si>
  <si>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</si>
  <si>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</si>
  <si>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</si>
  <si>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</si>
  <si>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</si>
  <si>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</si>
  <si>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</si>
  <si>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</si>
  <si>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</si>
  <si>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</si>
  <si>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</si>
  <si>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</si>
  <si>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</si>
  <si>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</si>
  <si>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</si>
  <si>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</si>
  <si>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</si>
  <si>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</si>
  <si>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</si>
  <si>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</si>
  <si>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</si>
  <si>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</si>
  <si>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</si>
  <si>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</si>
  <si>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</si>
  <si>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</si>
  <si>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</si>
  <si>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</si>
  <si>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</si>
  <si>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</si>
  <si>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</si>
  <si>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</si>
  <si>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</si>
  <si>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</si>
  <si>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</si>
  <si>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</si>
  <si>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</si>
  <si>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</si>
  <si>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</si>
  <si>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</si>
  <si>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</si>
  <si>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</si>
  <si>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</si>
  <si>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</si>
  <si>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</si>
  <si>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</si>
  <si>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</si>
  <si>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</si>
  <si>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</si>
  <si>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</si>
  <si>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</si>
  <si>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</si>
  <si>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</si>
  <si>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</si>
  <si>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</si>
  <si>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</si>
  <si>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</si>
  <si>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</si>
  <si>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</si>
  <si>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</si>
  <si>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</si>
  <si>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</si>
  <si>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</si>
  <si>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</si>
  <si>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</si>
  <si>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</si>
  <si>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</si>
  <si>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</si>
  <si>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</si>
  <si>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</si>
  <si>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</si>
  <si>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</si>
  <si>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</si>
  <si>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</si>
  <si>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</si>
  <si>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</si>
  <si>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</si>
  <si>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</si>
  <si>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</si>
  <si>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</si>
  <si>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</si>
  <si>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</si>
  <si>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</si>
  <si>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</si>
  <si>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</si>
  <si>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</si>
  <si>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</si>
  <si>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</si>
  <si>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</si>
  <si>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</si>
  <si>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</si>
  <si>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</si>
  <si>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</si>
  <si>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</si>
  <si>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</si>
  <si>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</si>
  <si>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</si>
  <si>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</si>
  <si>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</si>
  <si>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</si>
  <si>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</si>
  <si>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</si>
  <si>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</si>
  <si>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</si>
  <si>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</si>
  <si>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</si>
  <si>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</si>
  <si>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</si>
  <si>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</si>
  <si>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</si>
  <si>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</si>
  <si>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</si>
  <si>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</si>
  <si>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</si>
  <si>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</si>
  <si>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</si>
  <si>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</si>
  <si>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</si>
  <si>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</si>
  <si>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</si>
  <si>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</si>
  <si>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</si>
  <si>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</si>
  <si>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</si>
  <si>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</si>
  <si>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</si>
  <si>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</si>
  <si>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</si>
  <si>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</si>
  <si>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</si>
  <si>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</si>
  <si>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</si>
  <si>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</si>
  <si>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</si>
  <si>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</si>
  <si>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</si>
  <si>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</si>
  <si>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</si>
  <si>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</si>
  <si>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</si>
  <si>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</si>
  <si>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</si>
  <si>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</si>
  <si>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</si>
  <si>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</si>
  <si>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</si>
  <si>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</si>
  <si>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</si>
  <si>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</si>
  <si>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</si>
  <si>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</si>
  <si>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</si>
  <si>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</si>
  <si>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</si>
  <si>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</si>
  <si>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</si>
  <si>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</si>
  <si>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</si>
  <si>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</si>
  <si>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</si>
  <si>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</si>
  <si>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</si>
  <si>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</si>
  <si>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</si>
  <si>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</si>
  <si>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</si>
  <si>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</si>
  <si>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</si>
  <si>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</si>
  <si>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</si>
  <si>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</si>
  <si>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</si>
  <si>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</si>
  <si>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</si>
  <si>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</si>
  <si>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</si>
  <si>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</si>
  <si>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</si>
  <si>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</si>
  <si>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</si>
  <si>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</si>
  <si>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</si>
  <si>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</si>
  <si>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</si>
  <si>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</si>
  <si>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</si>
  <si>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</si>
  <si>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</si>
  <si>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</si>
  <si>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</si>
  <si>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</si>
  <si>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</si>
  <si>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</si>
  <si>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</si>
  <si>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</si>
  <si>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</si>
  <si>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</si>
  <si>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</si>
  <si>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</si>
  <si>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</si>
  <si>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</si>
  <si>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</si>
  <si>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</si>
  <si>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</si>
  <si>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</si>
  <si>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</si>
  <si>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</si>
  <si>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</si>
  <si>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</si>
  <si>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</si>
  <si>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</si>
  <si>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</si>
  <si>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</si>
  <si>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</si>
  <si>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</si>
  <si>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</si>
  <si>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</si>
  <si>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</si>
  <si>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</si>
  <si>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</si>
  <si>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</si>
  <si>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</si>
  <si>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</si>
  <si>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</si>
  <si>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</si>
  <si>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</si>
  <si>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</si>
  <si>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</si>
  <si>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</si>
  <si>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</si>
  <si>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</si>
  <si>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</si>
  <si>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</si>
  <si>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</si>
  <si>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</si>
  <si>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</si>
  <si>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</si>
  <si>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</si>
  <si>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</si>
  <si>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</si>
  <si>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</si>
  <si>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</si>
  <si>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</si>
  <si>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</si>
  <si>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</si>
  <si>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</si>
  <si>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</si>
  <si>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</si>
  <si>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</si>
  <si>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</si>
  <si>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</si>
  <si>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</si>
  <si>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</si>
  <si>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</si>
  <si>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</si>
  <si>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</si>
  <si>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</si>
  <si>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</si>
  <si>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</si>
  <si>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</si>
  <si>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</si>
  <si>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</si>
  <si>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</si>
  <si>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</si>
  <si>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</si>
  <si>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</si>
  <si>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</si>
  <si>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</si>
  <si>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</si>
  <si>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</si>
  <si>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</si>
  <si>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</si>
  <si>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</si>
  <si>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</si>
  <si>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</si>
  <si>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</si>
  <si>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</si>
  <si>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</si>
  <si>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</si>
  <si>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</si>
  <si>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</si>
  <si>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</si>
  <si>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</si>
  <si>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</si>
  <si>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</si>
  <si>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</si>
  <si>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</si>
  <si>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</si>
  <si>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</si>
  <si>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</si>
  <si>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</si>
  <si>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</si>
  <si>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</si>
  <si>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</si>
  <si>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</si>
  <si>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</si>
  <si>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</si>
  <si>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</si>
  <si>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</si>
  <si>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</si>
  <si>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</si>
  <si>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</si>
  <si>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</si>
  <si>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</si>
  <si>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</si>
  <si>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</si>
  <si>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</si>
  <si>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</si>
  <si>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</si>
  <si>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</si>
  <si>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</si>
  <si>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</si>
  <si>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</si>
  <si>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</si>
  <si>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</si>
  <si>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</si>
  <si>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</si>
  <si>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</si>
  <si>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</si>
  <si>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</si>
  <si>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</si>
  <si>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</si>
  <si>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</si>
  <si>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</si>
  <si>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</si>
  <si>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</si>
  <si>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</si>
  <si>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</si>
  <si>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</si>
  <si>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</si>
  <si>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</si>
  <si>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</si>
  <si>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</si>
  <si>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</si>
  <si>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</si>
  <si>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</si>
  <si>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</si>
  <si>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</si>
  <si>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</si>
  <si>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</si>
  <si>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</si>
  <si>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</si>
  <si>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</si>
  <si>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</si>
  <si>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</si>
  <si>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</si>
  <si>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</si>
  <si>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</si>
  <si>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</si>
  <si>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</si>
  <si>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</si>
  <si>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</si>
  <si>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</si>
  <si>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</si>
  <si>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</si>
  <si>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</si>
  <si>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</si>
  <si>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</si>
  <si>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</si>
  <si>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</si>
  <si>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</si>
  <si>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</si>
  <si>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</si>
  <si>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</si>
  <si>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</si>
  <si>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</si>
  <si>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</si>
  <si>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</si>
  <si>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</si>
  <si>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</si>
  <si>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</si>
  <si>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</si>
  <si>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</si>
  <si>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</si>
  <si>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</si>
  <si>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</si>
  <si>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</si>
  <si>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</si>
  <si>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</si>
  <si>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</si>
  <si>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</si>
  <si>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</si>
  <si>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</si>
  <si>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</si>
  <si>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</si>
  <si>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</si>
  <si>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</si>
  <si>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</si>
  <si>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</si>
  <si>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</si>
  <si>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</si>
  <si>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</si>
  <si>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</si>
  <si>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</si>
  <si>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</si>
  <si>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</si>
  <si>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</si>
  <si>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</si>
  <si>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</si>
  <si>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</si>
  <si>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</si>
  <si>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</si>
  <si>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</si>
  <si>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</si>
  <si>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</si>
  <si>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</si>
  <si>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</si>
  <si>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</si>
  <si>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</si>
  <si>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</si>
  <si>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</si>
  <si>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</si>
  <si>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</si>
  <si>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</si>
  <si>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</si>
  <si>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</si>
  <si>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</si>
  <si>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</si>
  <si>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</si>
  <si>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</si>
  <si>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</si>
  <si>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</si>
  <si>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</si>
  <si>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</si>
  <si>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</si>
  <si>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</si>
  <si>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</si>
  <si>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</si>
  <si>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</si>
  <si>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</si>
  <si>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</si>
  <si>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</si>
  <si>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</si>
  <si>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</si>
  <si>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</si>
  <si>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</si>
  <si>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</si>
  <si>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</si>
  <si>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</si>
  <si>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</si>
  <si>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</si>
  <si>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</si>
  <si>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</si>
  <si>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</si>
  <si>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</si>
  <si>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</si>
  <si>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</si>
  <si>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</si>
  <si>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</si>
  <si>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</si>
  <si>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</si>
  <si>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</si>
  <si>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</si>
  <si>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</si>
  <si>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</si>
  <si>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</si>
  <si>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</si>
  <si>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</si>
  <si>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</si>
  <si>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</si>
  <si>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</si>
  <si>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</si>
  <si>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</si>
  <si>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</si>
  <si>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</si>
  <si>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</si>
  <si>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</si>
  <si>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</si>
  <si>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</si>
  <si>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</si>
  <si>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</si>
  <si>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</si>
  <si>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</si>
  <si>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</si>
  <si>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</si>
  <si>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</si>
  <si>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</si>
  <si>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</si>
  <si>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</si>
  <si>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</si>
  <si>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</si>
  <si>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</si>
  <si>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</si>
  <si>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</si>
  <si>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</si>
  <si>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</si>
  <si>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</si>
  <si>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</si>
  <si>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</si>
  <si>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</si>
  <si>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</si>
  <si>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</si>
  <si>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</si>
  <si>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</si>
  <si>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</si>
  <si>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</si>
  <si>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</si>
  <si>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</si>
  <si>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</si>
  <si>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</si>
  <si>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</si>
  <si>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</si>
  <si>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</si>
  <si>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</si>
  <si>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</si>
  <si>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</si>
  <si>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</si>
  <si>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</si>
  <si>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</si>
  <si>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</si>
  <si>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</si>
  <si>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</si>
  <si>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</si>
  <si>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</si>
  <si>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</si>
  <si>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</si>
  <si>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</si>
  <si>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</si>
  <si>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</si>
  <si>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</si>
  <si>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</si>
  <si>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</si>
  <si>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</si>
  <si>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</si>
  <si>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</si>
  <si>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</si>
  <si>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</si>
  <si>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</si>
  <si>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</si>
  <si>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</si>
  <si>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</si>
  <si>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</si>
  <si>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</si>
  <si>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</si>
  <si>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</si>
  <si>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</si>
  <si>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</si>
  <si>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</si>
  <si>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</si>
  <si>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</si>
  <si>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</si>
  <si>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</si>
  <si>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</si>
  <si>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</si>
  <si>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</si>
  <si>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</si>
  <si>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</si>
  <si>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</si>
  <si>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</si>
  <si>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</si>
  <si>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</si>
  <si>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</si>
  <si>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</si>
  <si>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</si>
  <si>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</si>
  <si>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</si>
  <si>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</si>
  <si>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</si>
  <si>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</si>
  <si>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</si>
  <si>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</si>
  <si>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</si>
  <si>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</si>
  <si>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</si>
  <si>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</si>
  <si>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</si>
  <si>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</si>
  <si>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</si>
  <si>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</si>
  <si>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</si>
  <si>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</si>
  <si>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</si>
  <si>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</si>
  <si>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</si>
  <si>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</si>
  <si>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</si>
  <si>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</si>
  <si>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</si>
  <si>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</si>
  <si>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</si>
  <si>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</si>
  <si>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</si>
  <si>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</si>
  <si>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</si>
  <si>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</si>
  <si>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</si>
  <si>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</si>
  <si>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</si>
  <si>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</si>
  <si>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</si>
  <si>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</si>
  <si>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</si>
  <si>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</si>
  <si>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</si>
  <si>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</si>
  <si>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</si>
  <si>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</si>
  <si>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</si>
  <si>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</si>
  <si>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</si>
  <si>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</si>
  <si>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</si>
  <si>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</si>
  <si>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</si>
  <si>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</si>
  <si>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</si>
  <si>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</si>
  <si>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</si>
  <si>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</si>
  <si>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</si>
  <si>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</si>
  <si>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</si>
  <si>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</si>
  <si>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</si>
  <si>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</si>
  <si>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</si>
  <si>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</si>
  <si>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</si>
  <si>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</si>
  <si>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</si>
  <si>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</si>
  <si>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</si>
  <si>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</si>
  <si>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</si>
  <si>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</si>
  <si>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</si>
  <si>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</si>
  <si>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</si>
  <si>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</si>
  <si>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</si>
  <si>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</si>
  <si>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</si>
  <si>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</si>
  <si>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</si>
  <si>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</si>
  <si>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</si>
  <si>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</si>
  <si>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</si>
  <si>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</si>
  <si>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</si>
  <si>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</si>
  <si>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</si>
  <si>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</si>
  <si>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</si>
  <si>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</si>
  <si>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</si>
  <si>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</si>
  <si>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</si>
  <si>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</si>
  <si>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</si>
  <si>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</si>
  <si>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</si>
  <si>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</si>
  <si>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</si>
  <si>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</si>
  <si>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</si>
  <si>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</si>
  <si>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</si>
  <si>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</si>
  <si>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</si>
  <si>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</si>
  <si>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</si>
  <si>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</si>
  <si>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</si>
  <si>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</si>
  <si>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</si>
  <si>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</si>
  <si>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</si>
  <si>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</si>
  <si>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</si>
  <si>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</si>
  <si>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</si>
  <si>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</si>
  <si>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</si>
  <si>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</si>
  <si>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</si>
  <si>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</si>
  <si>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</si>
  <si>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</si>
  <si>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</si>
  <si>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</si>
  <si>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</si>
  <si>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</si>
  <si>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</si>
  <si>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</si>
  <si>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</si>
  <si>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</si>
  <si>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</si>
  <si>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</si>
  <si>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</si>
  <si>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</si>
  <si>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</si>
  <si>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</si>
  <si>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</si>
  <si>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</si>
  <si>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</si>
  <si>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</si>
  <si>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</si>
  <si>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</si>
  <si>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</si>
  <si>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</si>
  <si>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</si>
  <si>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</si>
  <si>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</si>
  <si>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</si>
  <si>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</si>
  <si>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</si>
  <si>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</si>
  <si>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</si>
  <si>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</si>
  <si>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</si>
  <si>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</si>
  <si>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</si>
  <si>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</si>
  <si>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</si>
  <si>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</si>
  <si>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</si>
  <si>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</si>
  <si>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</si>
  <si>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</si>
  <si>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</si>
  <si>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</si>
  <si>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</si>
  <si>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</si>
  <si>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</si>
  <si>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</si>
  <si>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</si>
  <si>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</si>
  <si>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</si>
  <si>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</si>
  <si>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</si>
  <si>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</si>
  <si>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</si>
  <si>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</si>
  <si>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</si>
  <si>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</si>
  <si>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</si>
  <si>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</si>
  <si>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</si>
  <si>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</si>
  <si>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</si>
  <si>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</si>
  <si>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</si>
  <si>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</si>
  <si>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</si>
  <si>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</si>
  <si>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</si>
  <si>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</si>
  <si>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</si>
  <si>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</si>
  <si>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</si>
  <si>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</si>
  <si>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</si>
  <si>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</si>
  <si>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</si>
  <si>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</si>
  <si>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</si>
  <si>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</si>
  <si>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</si>
  <si>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</si>
  <si>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</si>
  <si>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</si>
  <si>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</si>
  <si>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</si>
  <si>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</si>
  <si>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</si>
  <si>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</si>
  <si>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</si>
  <si>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</si>
  <si>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</si>
  <si>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</si>
  <si>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</si>
  <si>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</si>
  <si>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</si>
  <si>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</si>
  <si>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</si>
  <si>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</si>
  <si>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</si>
  <si>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</si>
  <si>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</si>
  <si>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</si>
  <si>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</si>
  <si>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</si>
  <si>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</si>
  <si>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</si>
  <si>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</si>
  <si>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</si>
  <si>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</si>
  <si>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</si>
  <si>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</si>
  <si>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</si>
  <si>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</si>
  <si>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</si>
  <si>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</si>
  <si>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</si>
  <si>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</si>
  <si>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</si>
  <si>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</si>
  <si>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</si>
  <si>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</si>
  <si>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</si>
  <si>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</si>
  <si>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</si>
  <si>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</si>
  <si>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</si>
  <si>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</si>
  <si>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</si>
  <si>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</si>
  <si>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</si>
  <si>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</si>
  <si>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</si>
  <si>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</si>
  <si>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</si>
  <si>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</si>
  <si>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</si>
  <si>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</si>
  <si>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</si>
  <si>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</si>
  <si>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</si>
  <si>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</si>
  <si>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</si>
  <si>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</si>
  <si>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</si>
  <si>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</si>
  <si>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</si>
  <si>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</si>
  <si>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</si>
  <si>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</si>
  <si>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</si>
  <si>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</si>
  <si>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</si>
  <si>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</si>
  <si>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</si>
  <si>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</si>
  <si>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</si>
  <si>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</si>
  <si>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</si>
  <si>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</si>
  <si>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</si>
  <si>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</si>
  <si>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</si>
  <si>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</si>
  <si>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</si>
  <si>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</si>
  <si>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</si>
  <si>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</si>
  <si>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</si>
  <si>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</si>
  <si>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</si>
  <si>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</si>
  <si>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</si>
  <si>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</si>
  <si>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</si>
  <si>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</si>
  <si>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</si>
  <si>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</si>
  <si>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</si>
  <si>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</si>
  <si>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</si>
  <si>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</si>
  <si>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</si>
  <si>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</si>
  <si>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</si>
  <si>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</si>
  <si>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</si>
  <si>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</si>
  <si>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</si>
  <si>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</si>
  <si>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</si>
  <si>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</si>
  <si>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</si>
  <si>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</si>
  <si>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</si>
  <si>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</si>
  <si>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</si>
  <si>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</si>
  <si>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</si>
  <si>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</si>
  <si>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</si>
  <si>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</si>
  <si>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</si>
  <si>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</si>
  <si>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</si>
  <si>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</si>
  <si>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</si>
  <si>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</si>
  <si>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</si>
  <si>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</si>
  <si>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</si>
  <si>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</si>
  <si>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</si>
  <si>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</si>
  <si>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</si>
  <si>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</si>
  <si>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</si>
  <si>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</si>
  <si>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</si>
  <si>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</si>
  <si>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</si>
  <si>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</si>
  <si>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</si>
  <si>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</si>
  <si>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</si>
  <si>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</si>
  <si>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</si>
  <si>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</si>
  <si>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</si>
  <si>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</si>
  <si>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</si>
  <si>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</si>
  <si>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</si>
  <si>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</si>
  <si>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</si>
  <si>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</si>
  <si>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</si>
  <si>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</si>
  <si>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</si>
  <si>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</si>
  <si>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</si>
  <si>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</si>
  <si>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</si>
  <si>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</si>
  <si>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</si>
  <si>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</si>
  <si>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</si>
  <si>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</si>
  <si>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</si>
  <si>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</si>
  <si>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</si>
  <si>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</si>
  <si>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</si>
  <si>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</si>
  <si>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</si>
  <si>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</si>
  <si>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</si>
  <si>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</si>
  <si>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</si>
  <si>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</si>
  <si>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</si>
  <si>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</si>
  <si>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</si>
  <si>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</si>
  <si>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</si>
  <si>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</si>
  <si>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</si>
  <si>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</si>
  <si>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</si>
  <si>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</si>
  <si>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</si>
  <si>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</si>
  <si>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</si>
  <si>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</si>
  <si>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</si>
  <si>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</si>
  <si>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</si>
  <si>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</si>
  <si>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</si>
  <si>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</si>
  <si>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</si>
  <si>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</si>
  <si>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</si>
  <si>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</si>
  <si>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</si>
  <si>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</si>
  <si>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</si>
  <si>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</si>
  <si>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</si>
  <si>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</si>
  <si>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</si>
  <si>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</si>
  <si>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</si>
  <si>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</si>
  <si>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</si>
  <si>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</si>
  <si>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</si>
  <si>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</si>
  <si>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</si>
  <si>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</si>
  <si>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</si>
  <si>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</si>
  <si>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</si>
  <si>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</si>
  <si>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</si>
  <si>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</si>
  <si>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</si>
  <si>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</si>
  <si>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</si>
  <si>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</si>
  <si>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</si>
  <si>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</si>
  <si>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</si>
  <si>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</si>
  <si>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</si>
  <si>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</si>
  <si>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</si>
  <si>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</si>
  <si>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</si>
  <si>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</si>
  <si>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</si>
  <si>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</si>
  <si>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</si>
  <si>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</si>
  <si>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</si>
  <si>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</si>
  <si>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</si>
  <si>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</si>
  <si>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</si>
  <si>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</si>
  <si>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</si>
  <si>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</si>
  <si>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</si>
  <si>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</si>
  <si>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</si>
  <si>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</si>
  <si>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</si>
  <si>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</si>
  <si>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</si>
  <si>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</si>
  <si>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</si>
  <si>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</si>
  <si>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</si>
  <si>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</si>
  <si>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</si>
  <si>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</si>
  <si>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</si>
  <si>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</si>
  <si>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</si>
  <si>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</si>
  <si>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</si>
  <si>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</si>
  <si>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</si>
  <si>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</si>
  <si>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</si>
  <si>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</si>
  <si>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</si>
  <si>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</si>
  <si>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</si>
  <si>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</si>
  <si>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</si>
  <si>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</si>
  <si>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</si>
  <si>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</si>
  <si>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</si>
  <si>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</si>
  <si>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</si>
  <si>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</si>
  <si>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</si>
  <si>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</si>
  <si>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</si>
  <si>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</si>
  <si>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</si>
  <si>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</si>
  <si>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</si>
  <si>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</si>
  <si>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</si>
  <si>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</si>
  <si>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</si>
  <si>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</si>
  <si>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</si>
  <si>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</si>
  <si>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</si>
  <si>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</si>
  <si>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</si>
  <si>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</si>
  <si>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</si>
  <si>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</si>
  <si>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</si>
  <si>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</si>
  <si>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</si>
  <si>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</si>
  <si>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</si>
  <si>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</si>
  <si>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</si>
  <si>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</si>
  <si>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</si>
  <si>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</si>
  <si>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</si>
  <si>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</si>
  <si>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</si>
  <si>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</si>
  <si>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</si>
  <si>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</si>
  <si>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</si>
  <si>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</si>
  <si>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</si>
  <si>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</si>
  <si>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</si>
  <si>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</si>
  <si>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</si>
  <si>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</si>
  <si>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</si>
  <si>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</si>
  <si>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</si>
  <si>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</si>
  <si>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</si>
  <si>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</si>
  <si>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</si>
  <si>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</si>
  <si>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</si>
  <si>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</si>
  <si>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</si>
  <si>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</si>
  <si>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</si>
  <si>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</si>
  <si>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</si>
  <si>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</si>
  <si>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</si>
  <si>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</si>
  <si>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</si>
  <si>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</si>
  <si>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</si>
  <si>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</si>
  <si>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</si>
  <si>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</si>
  <si>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</si>
  <si>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</si>
  <si>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</si>
  <si>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</si>
  <si>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</si>
  <si>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</si>
  <si>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</si>
  <si>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</si>
  <si>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</si>
  <si>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</si>
  <si>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</si>
  <si>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</si>
  <si>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</si>
  <si>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</si>
  <si>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</si>
  <si>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</si>
  <si>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</si>
  <si>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</si>
  <si>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</si>
  <si>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</si>
  <si>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</si>
  <si>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</si>
  <si>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</si>
  <si>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</si>
  <si>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</si>
  <si>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</si>
  <si>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</si>
  <si>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</si>
  <si>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</si>
  <si>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</si>
  <si>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</si>
  <si>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</si>
  <si>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</si>
  <si>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</si>
  <si>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</si>
  <si>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</si>
  <si>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</si>
  <si>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</si>
  <si>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</si>
  <si>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</si>
  <si>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</si>
  <si>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</si>
  <si>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</si>
  <si>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</si>
  <si>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</si>
  <si>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</si>
  <si>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</si>
  <si>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</si>
  <si>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</si>
  <si>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</si>
  <si>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</si>
  <si>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</si>
  <si>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</si>
  <si>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</si>
  <si>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</si>
  <si>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</si>
  <si>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</si>
  <si>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</si>
  <si>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</si>
  <si>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</si>
  <si>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</si>
  <si>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</si>
  <si>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</si>
  <si>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</si>
  <si>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</si>
  <si>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</si>
  <si>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</si>
  <si>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</si>
  <si>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</si>
  <si>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</si>
  <si>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</si>
  <si>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</si>
  <si>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</si>
  <si>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</si>
  <si>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</si>
  <si>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</si>
  <si>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</si>
  <si>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</si>
  <si>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</si>
  <si>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</si>
  <si>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</si>
  <si>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</si>
  <si>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</si>
  <si>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</si>
  <si>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</si>
  <si>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</si>
  <si>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</si>
  <si>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</si>
  <si>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</si>
  <si>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</si>
  <si>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</si>
  <si>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</si>
  <si>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</si>
  <si>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</si>
  <si>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</si>
  <si>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</si>
  <si>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</si>
  <si>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</si>
  <si>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</si>
  <si>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</si>
  <si>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</si>
  <si>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</si>
  <si>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</si>
  <si>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</si>
  <si>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</si>
  <si>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</si>
  <si>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</si>
  <si>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</si>
  <si>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</si>
  <si>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</si>
  <si>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</si>
  <si>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</si>
  <si>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</si>
  <si>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</si>
  <si>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</si>
  <si>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</si>
  <si>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</si>
  <si>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</si>
  <si>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</si>
  <si>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</si>
  <si>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</si>
  <si>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</si>
  <si>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</si>
  <si>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</si>
  <si>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</si>
  <si>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</si>
  <si>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</si>
  <si>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</si>
  <si>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</si>
  <si>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</si>
  <si>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</si>
  <si>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</si>
  <si>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</si>
  <si>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</si>
  <si>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</si>
  <si>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</si>
  <si>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</si>
  <si>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</si>
  <si>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</si>
  <si>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</si>
  <si>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</si>
  <si>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</si>
  <si>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</si>
  <si>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</si>
  <si>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</si>
  <si>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</si>
  <si>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</si>
  <si>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</si>
  <si>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</si>
  <si>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</si>
  <si>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</si>
  <si>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</si>
  <si>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</si>
  <si>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</si>
  <si>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</si>
  <si>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</si>
  <si>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</si>
  <si>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</si>
  <si>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</si>
  <si>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</si>
  <si>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</si>
  <si>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</si>
  <si>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</si>
  <si>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</si>
  <si>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</si>
  <si>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</si>
  <si>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</si>
  <si>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</si>
  <si>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</si>
  <si>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</si>
  <si>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</si>
  <si>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</si>
  <si>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</si>
  <si>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</si>
  <si>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</si>
  <si>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</si>
  <si>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</si>
  <si>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</si>
  <si>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</si>
  <si>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</si>
  <si>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</si>
  <si>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</si>
  <si>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</si>
  <si>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</si>
  <si>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</si>
  <si>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</si>
  <si>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</si>
  <si>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</si>
  <si>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</si>
  <si>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</si>
  <si>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</si>
  <si>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</si>
  <si>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</si>
  <si>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</si>
  <si>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</si>
  <si>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</si>
  <si>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</si>
  <si>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</si>
  <si>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</si>
  <si>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</si>
  <si>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</si>
  <si>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</si>
  <si>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</si>
  <si>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</si>
  <si>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</si>
  <si>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</si>
  <si>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</si>
  <si>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</si>
  <si>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</si>
  <si>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</si>
  <si>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</si>
  <si>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</si>
  <si>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</si>
  <si>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</si>
  <si>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</si>
  <si>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</si>
  <si>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</si>
  <si>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</si>
  <si>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</si>
  <si>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</si>
  <si>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</si>
  <si>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</si>
  <si>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</si>
  <si>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</si>
  <si>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</si>
  <si>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</si>
  <si>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</si>
  <si>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</si>
  <si>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</si>
  <si>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</si>
  <si>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</si>
  <si>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</si>
  <si>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</si>
  <si>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</si>
  <si>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</si>
  <si>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</si>
  <si>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</si>
  <si>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</si>
  <si>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</si>
  <si>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</si>
  <si>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</si>
  <si>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</si>
  <si>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</si>
  <si>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</si>
  <si>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</si>
  <si>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</si>
  <si>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</si>
  <si>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</si>
  <si>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</si>
  <si>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</si>
  <si>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</si>
  <si>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</si>
  <si>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</si>
  <si>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</si>
  <si>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</si>
  <si>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</si>
  <si>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</si>
  <si>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</si>
  <si>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</si>
  <si>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</si>
  <si>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</si>
  <si>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</si>
  <si>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</si>
  <si>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</si>
  <si>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</si>
  <si>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</si>
  <si>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</si>
  <si>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</si>
  <si>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</si>
  <si>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</si>
  <si>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</si>
  <si>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</si>
  <si>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</si>
  <si>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</si>
  <si>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</si>
  <si>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</si>
  <si>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</si>
  <si>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</si>
  <si>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</si>
  <si>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</si>
  <si>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</si>
  <si>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</si>
  <si>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</si>
  <si>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</si>
  <si>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</si>
  <si>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</si>
  <si>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</si>
  <si>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</si>
  <si>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</si>
  <si>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</si>
  <si>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</si>
  <si>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</si>
  <si>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</si>
  <si>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</si>
  <si>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</si>
  <si>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</si>
  <si>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</si>
  <si>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</si>
  <si>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</si>
  <si>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</si>
  <si>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</si>
  <si>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</si>
  <si>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</si>
  <si>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</si>
  <si>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</si>
  <si>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</si>
  <si>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</si>
  <si>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</si>
  <si>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</si>
  <si>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</si>
  <si>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</si>
  <si>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</si>
  <si>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</si>
  <si>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</si>
  <si>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</si>
  <si>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</si>
  <si>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</si>
  <si>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</si>
  <si>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</si>
  <si>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</si>
  <si>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</si>
  <si>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</si>
  <si>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</si>
  <si>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</si>
  <si>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</si>
  <si>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</si>
  <si>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</si>
  <si>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</si>
  <si>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</si>
  <si>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</si>
  <si>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</si>
  <si>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</si>
  <si>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</si>
  <si>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</si>
  <si>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</si>
  <si>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</si>
  <si>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</si>
  <si>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</si>
  <si>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</si>
  <si>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</si>
  <si>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</si>
  <si>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</si>
  <si>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</si>
  <si>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</si>
  <si>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</si>
  <si>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</si>
  <si>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</si>
  <si>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</si>
  <si>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</si>
  <si>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</si>
  <si>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</si>
  <si>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</si>
  <si>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</si>
  <si>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</si>
  <si>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</si>
  <si>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</si>
  <si>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</si>
  <si>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</si>
  <si>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</si>
  <si>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</si>
  <si>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</si>
  <si>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</si>
  <si>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</si>
  <si>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</si>
  <si>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</si>
  <si>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</si>
  <si>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</si>
  <si>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</si>
  <si>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</si>
  <si>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</si>
  <si>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</si>
  <si>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</si>
  <si>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</si>
  <si>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</si>
  <si>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</si>
  <si>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</si>
  <si>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</si>
  <si>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</si>
  <si>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</si>
  <si>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</si>
  <si>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</si>
  <si>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</si>
  <si>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</si>
  <si>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</si>
  <si>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</si>
  <si>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</si>
  <si>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</si>
  <si>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</si>
  <si>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</si>
  <si>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</si>
  <si>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</si>
  <si>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</si>
  <si>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</si>
  <si>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</si>
  <si>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</si>
  <si>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</si>
  <si>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</si>
  <si>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</si>
  <si>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</si>
  <si>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</si>
  <si>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</si>
  <si>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</si>
  <si>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</si>
  <si>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</si>
  <si>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</si>
  <si>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</si>
  <si>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</si>
  <si>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</si>
  <si>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</si>
  <si>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</si>
  <si>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</si>
  <si>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</si>
  <si>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</si>
  <si>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</si>
  <si>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</si>
  <si>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</si>
  <si>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</si>
  <si>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</si>
  <si>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</si>
  <si>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</si>
  <si>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</si>
  <si>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</si>
  <si>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</si>
  <si>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</si>
  <si>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</si>
  <si>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</si>
  <si>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</si>
  <si>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</si>
  <si>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</si>
  <si>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</si>
  <si>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</si>
  <si>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</si>
  <si>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</si>
  <si>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</si>
  <si>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</si>
  <si>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</si>
  <si>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</si>
  <si>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</si>
  <si>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</si>
  <si>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</si>
  <si>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</si>
  <si>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</si>
  <si>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</si>
  <si>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</si>
  <si>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</si>
  <si>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</si>
  <si>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</si>
  <si>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</si>
  <si>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</si>
  <si>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</si>
  <si>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</si>
  <si>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</si>
  <si>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</si>
  <si>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</si>
  <si>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</si>
  <si>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</si>
  <si>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</si>
  <si>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</si>
  <si>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</si>
  <si>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</si>
  <si>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</si>
  <si>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</si>
  <si>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</si>
  <si>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</si>
  <si>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</si>
  <si>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</si>
  <si>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</si>
  <si>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</si>
  <si>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</si>
  <si>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</si>
  <si>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</si>
  <si>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</si>
  <si>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</si>
  <si>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</si>
  <si>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</si>
  <si>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</si>
  <si>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</si>
  <si>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</si>
  <si>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</si>
  <si>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</si>
  <si>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</si>
  <si>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</si>
  <si>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</si>
  <si>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</si>
  <si>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</si>
  <si>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</si>
  <si>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</si>
  <si>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</si>
  <si>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</si>
  <si>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</si>
  <si>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</si>
  <si>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</si>
  <si>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</si>
  <si>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</si>
  <si>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</si>
  <si>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</si>
  <si>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</si>
  <si>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</si>
  <si>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</si>
  <si>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</si>
  <si>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</si>
  <si>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</si>
  <si>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</si>
  <si>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</si>
  <si>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</si>
  <si>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</si>
  <si>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</si>
  <si>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</si>
  <si>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</si>
  <si>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</si>
  <si>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</si>
  <si>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</si>
  <si>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</si>
  <si>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</si>
  <si>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</si>
  <si>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</si>
  <si>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</si>
  <si>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</si>
  <si>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</si>
  <si>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</si>
  <si>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</si>
  <si>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</si>
  <si>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</si>
  <si>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</si>
  <si>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</si>
  <si>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</si>
  <si>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</si>
  <si>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</si>
  <si>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</si>
  <si>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</si>
  <si>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</si>
  <si>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</si>
  <si>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</si>
  <si>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</si>
  <si>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</si>
  <si>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</si>
  <si>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</si>
  <si>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</si>
  <si>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</si>
  <si>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</si>
  <si>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</si>
  <si>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</si>
  <si>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</si>
  <si>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</si>
  <si>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</si>
  <si>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</si>
  <si>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</si>
  <si>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</si>
  <si>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</si>
  <si>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</si>
  <si>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</si>
  <si>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</si>
  <si>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</si>
  <si>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</si>
  <si>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</si>
  <si>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</si>
  <si>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</si>
  <si>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</si>
  <si>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</si>
  <si>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</si>
  <si>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</si>
  <si>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</si>
  <si>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</si>
  <si>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</si>
  <si>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</si>
  <si>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</si>
  <si>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</si>
  <si>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</si>
  <si>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</si>
  <si>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</si>
  <si>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</si>
  <si>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</si>
  <si>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</si>
  <si>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</si>
  <si>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</si>
  <si>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</si>
  <si>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</si>
  <si>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</si>
  <si>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</si>
  <si>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</si>
  <si>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</si>
  <si>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</si>
  <si>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</si>
  <si>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</si>
  <si>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</si>
  <si>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</si>
  <si>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</si>
  <si>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</si>
  <si>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</si>
  <si>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</si>
  <si>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</si>
  <si>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</si>
  <si>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</si>
  <si>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</si>
  <si>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</si>
  <si>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</si>
  <si>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</si>
  <si>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</si>
  <si>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</si>
  <si>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</si>
  <si>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</si>
  <si>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</si>
  <si>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</si>
  <si>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</si>
  <si>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</si>
  <si>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</si>
  <si>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</si>
  <si>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</si>
  <si>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</si>
  <si>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</si>
  <si>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</si>
  <si>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</si>
  <si>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</si>
  <si>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</si>
  <si>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</si>
  <si>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</si>
  <si>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</si>
  <si>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</si>
  <si>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</si>
  <si>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</si>
  <si>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</si>
  <si>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</si>
  <si>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</si>
  <si>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</si>
  <si>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</si>
  <si>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</si>
  <si>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</si>
  <si>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</si>
  <si>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</si>
  <si>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</si>
  <si>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</si>
  <si>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</si>
  <si>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</si>
  <si>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</si>
  <si>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</si>
  <si>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</si>
  <si>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</si>
  <si>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</si>
  <si>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</si>
  <si>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</si>
  <si>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</si>
  <si>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</si>
  <si>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</si>
  <si>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</si>
  <si>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</si>
  <si>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</si>
  <si>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</si>
  <si>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</si>
  <si>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</si>
  <si>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</si>
  <si>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</si>
  <si>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</si>
  <si>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</si>
  <si>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</si>
  <si>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</si>
  <si>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</si>
  <si>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</si>
  <si>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</si>
  <si>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</si>
  <si>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</si>
  <si>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</si>
  <si>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</si>
  <si>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</si>
  <si>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</si>
  <si>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</si>
  <si>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</si>
  <si>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</si>
  <si>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</si>
  <si>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</si>
  <si>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</si>
  <si>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</si>
  <si>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</si>
  <si>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</si>
  <si>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</si>
  <si>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</si>
  <si>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</si>
  <si>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</si>
  <si>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</si>
  <si>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</si>
  <si>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</si>
  <si>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</si>
  <si>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</si>
  <si>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</si>
  <si>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</si>
  <si>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</si>
  <si>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</si>
  <si>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</si>
  <si>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</si>
  <si>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</si>
  <si>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</si>
  <si>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</si>
  <si>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</si>
  <si>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</si>
  <si>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</si>
  <si>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</si>
  <si>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</si>
  <si>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</si>
  <si>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</si>
  <si>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</si>
  <si>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</si>
  <si>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</si>
  <si>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</si>
  <si>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</si>
  <si>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</si>
  <si>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</si>
  <si>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</si>
  <si>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</si>
  <si>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</si>
  <si>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</si>
  <si>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</si>
  <si>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</si>
  <si>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</si>
  <si>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</si>
  <si>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</si>
  <si>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</si>
  <si>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</si>
  <si>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</si>
  <si>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</si>
  <si>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</si>
  <si>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</si>
  <si>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</si>
  <si>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</si>
  <si>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</si>
  <si>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</si>
  <si>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</si>
  <si>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</si>
  <si>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</si>
  <si>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</si>
  <si>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</si>
  <si>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</si>
  <si>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</si>
  <si>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</si>
  <si>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</si>
  <si>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</si>
  <si>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</si>
  <si>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</si>
  <si>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</si>
  <si>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</si>
  <si>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</si>
  <si>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</si>
  <si>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</si>
  <si>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</si>
  <si>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</si>
  <si>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</si>
  <si>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</si>
  <si>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</si>
  <si>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</si>
  <si>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</si>
  <si>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</si>
  <si>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</si>
  <si>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</si>
  <si>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</si>
  <si>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</si>
  <si>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</si>
  <si>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</si>
  <si>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</si>
  <si>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</si>
  <si>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</si>
  <si>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</si>
  <si>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</si>
  <si>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</si>
  <si>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</si>
  <si>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</si>
  <si>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</si>
  <si>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</si>
  <si>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</si>
  <si>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</si>
  <si>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</si>
  <si>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</si>
  <si>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</si>
  <si>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</si>
  <si>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</si>
  <si>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</si>
  <si>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</si>
  <si>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</si>
  <si>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</si>
  <si>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</si>
  <si>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</si>
  <si>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</si>
  <si>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</si>
  <si>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</si>
  <si>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</si>
  <si>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</si>
  <si>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</si>
  <si>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</si>
  <si>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</si>
  <si>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</si>
  <si>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</si>
  <si>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</si>
  <si>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</si>
  <si>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</si>
  <si>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</si>
  <si>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</si>
  <si>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</si>
  <si>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</si>
  <si>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</si>
  <si>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</si>
  <si>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</si>
  <si>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</si>
  <si>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</si>
  <si>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</si>
  <si>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</si>
  <si>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</si>
  <si>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</si>
  <si>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</si>
  <si>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</si>
  <si>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</si>
  <si>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</si>
  <si>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</si>
  <si>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</si>
  <si>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</si>
  <si>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</si>
  <si>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</si>
  <si>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</si>
  <si>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</si>
  <si>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</si>
  <si>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</si>
  <si>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</si>
  <si>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</si>
  <si>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</si>
  <si>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</si>
  <si>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</si>
  <si>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</si>
  <si>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</si>
  <si>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</si>
  <si>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</si>
  <si>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</si>
  <si>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</si>
  <si>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</si>
  <si>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</si>
  <si>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</si>
  <si>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</si>
  <si>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</si>
  <si>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</si>
  <si>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</si>
  <si>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</si>
  <si>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</si>
  <si>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</si>
  <si>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</si>
  <si>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</si>
  <si>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</si>
  <si>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</si>
  <si>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</si>
  <si>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</si>
  <si>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</si>
  <si>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</si>
  <si>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</si>
  <si>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</si>
  <si>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</si>
  <si>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</si>
  <si>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</si>
  <si>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</si>
  <si>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</si>
  <si>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</si>
  <si>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</si>
  <si>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</si>
  <si>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</si>
  <si>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</si>
  <si>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</si>
  <si>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</si>
  <si>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</si>
  <si>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</si>
  <si>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</si>
  <si>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</si>
  <si>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</si>
  <si>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</si>
  <si>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</si>
  <si>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</si>
  <si>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</si>
  <si>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</si>
  <si>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</si>
  <si>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</si>
  <si>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</si>
  <si>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</si>
  <si>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</si>
  <si>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</si>
  <si>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</si>
  <si>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</si>
  <si>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</si>
  <si>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</si>
  <si>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</si>
  <si>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</si>
  <si>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</si>
  <si>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</si>
  <si>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</si>
  <si>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</si>
  <si>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</si>
  <si>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</si>
  <si>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</si>
  <si>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</si>
  <si>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</si>
  <si>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</si>
  <si>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</si>
  <si>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</si>
  <si>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</si>
  <si>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</si>
  <si>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</si>
  <si>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</si>
  <si>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</si>
  <si>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</si>
  <si>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</si>
  <si>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</si>
  <si>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</si>
  <si>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</si>
  <si>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</si>
  <si>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</si>
  <si>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</si>
  <si>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</si>
  <si>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</si>
  <si>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</si>
  <si>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</si>
  <si>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</si>
  <si>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</si>
  <si>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</si>
  <si>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</si>
  <si>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</si>
  <si>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</si>
  <si>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</si>
  <si>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</si>
  <si>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</si>
  <si>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</si>
  <si>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</si>
  <si>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</si>
  <si>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</si>
  <si>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</si>
  <si>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</si>
  <si>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</si>
  <si>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</si>
  <si>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</si>
  <si>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</si>
  <si>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</si>
  <si>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</si>
  <si>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</si>
  <si>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</si>
  <si>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</si>
  <si>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</si>
  <si>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</si>
  <si>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</si>
  <si>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</si>
  <si>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</si>
  <si>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</si>
  <si>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</si>
  <si>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</si>
  <si>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</si>
  <si>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</si>
  <si>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</si>
  <si>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</si>
  <si>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</si>
  <si>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</si>
  <si>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</si>
  <si>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</si>
  <si>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</si>
  <si>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</si>
  <si>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</si>
  <si>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</si>
  <si>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</si>
  <si>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</si>
  <si>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</si>
  <si>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</si>
  <si>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</si>
  <si>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</si>
  <si>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</si>
  <si>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</si>
  <si>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</si>
  <si>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</si>
  <si>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</si>
  <si>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</si>
  <si>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</si>
  <si>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</si>
  <si>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</si>
  <si>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</si>
  <si>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</si>
  <si>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</si>
  <si>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</si>
  <si>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</si>
  <si>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</si>
  <si>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</si>
  <si>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</si>
  <si>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</si>
  <si>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</si>
  <si>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</si>
  <si>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</si>
  <si>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</si>
  <si>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</si>
  <si>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</si>
  <si>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</si>
  <si>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</si>
  <si>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</si>
  <si>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</si>
  <si>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</si>
  <si>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</si>
  <si>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</si>
  <si>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</si>
  <si>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</si>
  <si>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</si>
  <si>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</si>
  <si>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</si>
  <si>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</si>
  <si>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</si>
  <si>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</si>
  <si>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</si>
  <si>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</si>
  <si>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</si>
  <si>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</si>
  <si>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</si>
  <si>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</si>
  <si>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</si>
  <si>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</si>
  <si>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</si>
  <si>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</si>
  <si>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</si>
  <si>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</si>
  <si>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</si>
  <si>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</si>
  <si>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</si>
  <si>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</si>
  <si>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</si>
  <si>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</si>
  <si>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</si>
  <si>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</si>
  <si>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</si>
  <si>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</si>
  <si>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</si>
  <si>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</si>
  <si>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</si>
  <si>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</si>
  <si>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</si>
  <si>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</si>
  <si>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</si>
  <si>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</si>
  <si>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</si>
  <si>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</si>
  <si>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</si>
  <si>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</si>
  <si>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</si>
  <si>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</si>
  <si>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</si>
  <si>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</si>
  <si>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</si>
  <si>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</si>
  <si>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</si>
  <si>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</si>
  <si>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</si>
  <si>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</si>
  <si>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</si>
  <si>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</si>
  <si>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</si>
  <si>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</si>
  <si>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</si>
  <si>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</si>
  <si>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</si>
  <si>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</si>
  <si>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</si>
  <si>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</si>
  <si>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</si>
  <si>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</si>
  <si>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</si>
  <si>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</si>
  <si>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</si>
  <si>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</si>
  <si>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</si>
  <si>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</si>
  <si>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</si>
  <si>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</si>
  <si>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</si>
  <si>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</si>
  <si>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</si>
  <si>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</si>
  <si>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</si>
  <si>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</si>
  <si>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</si>
  <si>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</si>
  <si>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</si>
  <si>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</si>
  <si>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</si>
  <si>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</si>
  <si>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</si>
  <si>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</si>
  <si>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</si>
  <si>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</si>
  <si>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</si>
  <si>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</si>
  <si>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</si>
  <si>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</si>
  <si>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</si>
  <si>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</si>
  <si>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</si>
  <si>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</si>
  <si>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</si>
  <si>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</si>
  <si>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</si>
  <si>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</si>
  <si>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</si>
  <si>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</si>
  <si>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</si>
  <si>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</si>
  <si>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</si>
  <si>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</si>
  <si>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</si>
  <si>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</si>
  <si>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</si>
  <si>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</si>
  <si>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</si>
  <si>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</si>
  <si>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</si>
  <si>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</si>
  <si>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</si>
  <si>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</si>
  <si>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</si>
  <si>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</si>
  <si>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</si>
  <si>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</si>
  <si>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</si>
  <si>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</si>
  <si>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</si>
  <si>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</si>
  <si>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</si>
  <si>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</si>
  <si>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</si>
  <si>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</si>
  <si>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</si>
  <si>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</si>
  <si>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</si>
  <si>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</si>
  <si>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</si>
  <si>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</si>
  <si>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</si>
  <si>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</si>
  <si>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</si>
  <si>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</si>
  <si>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</si>
  <si>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</si>
  <si>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</si>
  <si>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</si>
  <si>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</si>
  <si>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</si>
  <si>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</si>
  <si>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</si>
  <si>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</si>
  <si>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</si>
  <si>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</si>
  <si>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</si>
  <si>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</si>
  <si>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</si>
  <si>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</si>
  <si>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</si>
  <si>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</si>
  <si>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</si>
  <si>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</si>
  <si>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</si>
  <si>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</si>
  <si>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</si>
  <si>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</si>
  <si>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</si>
  <si>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</si>
  <si>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</si>
  <si>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</si>
  <si>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</si>
  <si>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</si>
  <si>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</si>
  <si>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</si>
  <si>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</si>
  <si>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</si>
  <si>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</si>
  <si>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</si>
  <si>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</si>
  <si>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</si>
  <si>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</si>
  <si>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</si>
  <si>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</si>
  <si>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</si>
  <si>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</si>
  <si>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</si>
  <si>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</si>
  <si>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</si>
  <si>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</si>
  <si>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</si>
  <si>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</si>
  <si>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</si>
  <si>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</si>
  <si>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</si>
  <si>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</si>
  <si>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</si>
  <si>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</si>
  <si>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</si>
  <si>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</si>
  <si>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</si>
  <si>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</si>
  <si>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</si>
  <si>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</si>
  <si>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</si>
  <si>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</si>
  <si>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</si>
  <si>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</si>
  <si>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</si>
  <si>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</si>
  <si>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</si>
  <si>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</si>
  <si>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</si>
  <si>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</si>
  <si>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</si>
  <si>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</si>
  <si>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</si>
  <si>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</si>
  <si>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</si>
  <si>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</si>
  <si>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</si>
  <si>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</si>
  <si>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</si>
  <si>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</si>
  <si>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</si>
  <si>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</si>
  <si>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</si>
  <si>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</si>
  <si>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</si>
  <si>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</si>
  <si>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</si>
  <si>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</si>
  <si>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</si>
  <si>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</si>
  <si>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</si>
  <si>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</si>
  <si>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</si>
  <si>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</si>
  <si>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</si>
  <si>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</si>
  <si>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</si>
  <si>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</si>
  <si>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</si>
  <si>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</si>
  <si>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</si>
  <si>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</si>
  <si>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</si>
  <si>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</si>
  <si>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</si>
  <si>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</si>
  <si>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</si>
  <si>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</si>
  <si>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</si>
  <si>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</si>
  <si>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</si>
  <si>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</si>
  <si>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</si>
  <si>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</si>
  <si>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</si>
  <si>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</si>
  <si>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</si>
  <si>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</si>
  <si>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</si>
  <si>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</si>
  <si>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</si>
  <si>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</si>
  <si>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</si>
  <si>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</si>
  <si>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</si>
  <si>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</si>
  <si>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</si>
  <si>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</si>
  <si>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</si>
  <si>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</si>
  <si>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</si>
  <si>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</si>
  <si>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</si>
  <si>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</si>
  <si>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</si>
  <si>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</si>
  <si>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</si>
  <si>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</si>
  <si>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</si>
  <si>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</si>
  <si>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</si>
  <si>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</si>
  <si>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</si>
  <si>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</si>
  <si>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</si>
  <si>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</si>
  <si>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</si>
  <si>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</si>
  <si>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</si>
  <si>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</si>
  <si>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</si>
  <si>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</si>
  <si>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</si>
  <si>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</si>
  <si>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</si>
  <si>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</si>
  <si>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</si>
  <si>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</si>
  <si>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</si>
  <si>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</si>
  <si>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</si>
  <si>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</si>
  <si>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</si>
  <si>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</si>
  <si>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</si>
  <si>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</si>
  <si>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</si>
  <si>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</si>
  <si>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</si>
  <si>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</si>
  <si>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</si>
  <si>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</si>
  <si>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</si>
  <si>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</si>
  <si>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</si>
  <si>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</si>
  <si>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</si>
  <si>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</si>
  <si>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</si>
  <si>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</si>
  <si>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</si>
  <si>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</si>
  <si>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</si>
  <si>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</si>
  <si>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</si>
  <si>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</si>
  <si>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</si>
  <si>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</si>
  <si>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</si>
  <si>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</si>
  <si>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</si>
  <si>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</si>
  <si>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</si>
  <si>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</si>
  <si>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</si>
  <si>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</si>
  <si>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</si>
  <si>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</si>
  <si>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</si>
  <si>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</si>
  <si>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</si>
  <si>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</si>
  <si>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</si>
  <si>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</si>
  <si>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</si>
  <si>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</si>
  <si>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</si>
  <si>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</si>
  <si>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</si>
  <si>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</si>
  <si>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</si>
  <si>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</si>
  <si>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</si>
  <si>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</si>
  <si>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</si>
  <si>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</si>
  <si>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</si>
  <si>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</si>
  <si>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</si>
  <si>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</si>
  <si>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</si>
  <si>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</si>
  <si>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</si>
  <si>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</si>
  <si>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</si>
  <si>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</si>
  <si>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</si>
  <si>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</si>
  <si>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</si>
  <si>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</si>
  <si>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</si>
  <si>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</si>
  <si>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</si>
  <si>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</si>
  <si>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</si>
  <si>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</si>
  <si>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</si>
  <si>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</si>
  <si>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</si>
  <si>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</si>
  <si>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</si>
  <si>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</si>
  <si>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</si>
  <si>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</si>
  <si>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</si>
  <si>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</si>
  <si>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</si>
  <si>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</si>
  <si>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</si>
  <si>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</si>
  <si>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</si>
  <si>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</si>
  <si>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</si>
  <si>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</si>
  <si>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</si>
  <si>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</si>
  <si>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</si>
  <si>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</si>
  <si>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</si>
  <si>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</si>
  <si>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</si>
  <si>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</si>
  <si>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</si>
  <si>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</si>
  <si>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</si>
  <si>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</si>
  <si>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</si>
  <si>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</si>
  <si>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</si>
  <si>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</si>
  <si>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</si>
  <si>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</si>
  <si>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</si>
  <si>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</si>
  <si>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</si>
  <si>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</si>
  <si>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</si>
  <si>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</si>
  <si>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</si>
  <si>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</si>
  <si>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</si>
  <si>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</si>
  <si>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</si>
  <si>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</si>
  <si>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</si>
  <si>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</si>
  <si>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</si>
  <si>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</si>
  <si>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</si>
  <si>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</si>
  <si>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</si>
  <si>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</si>
  <si>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</si>
  <si>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</si>
  <si>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</si>
  <si>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</si>
  <si>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</si>
  <si>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</si>
  <si>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</si>
  <si>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</si>
  <si>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</si>
  <si>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</si>
  <si>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</si>
  <si>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</si>
  <si>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</si>
  <si>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</si>
  <si>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</si>
  <si>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</si>
  <si>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</si>
  <si>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</si>
  <si>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</si>
  <si>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</si>
  <si>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</si>
  <si>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</si>
  <si>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</si>
  <si>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</si>
  <si>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</si>
  <si>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</si>
  <si>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</si>
  <si>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</si>
  <si>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</si>
  <si>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</si>
  <si>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</si>
  <si>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</si>
  <si>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</si>
  <si>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</si>
  <si>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</si>
  <si>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</si>
  <si>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</si>
  <si>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</si>
  <si>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</si>
  <si>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</si>
  <si>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</si>
  <si>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</si>
  <si>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</si>
  <si>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</si>
  <si>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</si>
  <si>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</si>
  <si>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</si>
  <si>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</si>
  <si>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</si>
  <si>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</si>
  <si>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</si>
  <si>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</si>
  <si>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</si>
  <si>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</si>
  <si>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</si>
  <si>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</si>
  <si>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</si>
  <si>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</si>
  <si>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</si>
  <si>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</si>
  <si>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</si>
  <si>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</si>
  <si>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</si>
  <si>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</si>
  <si>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</si>
  <si>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</si>
  <si>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</si>
  <si>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</si>
  <si>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</si>
  <si>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</si>
  <si>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</si>
  <si>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</si>
  <si>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</si>
  <si>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</si>
  <si>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</si>
  <si>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</si>
  <si>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</si>
  <si>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</si>
  <si>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</si>
  <si>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</si>
  <si>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</si>
  <si>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</si>
  <si>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</si>
  <si>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</si>
  <si>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</si>
  <si>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</si>
  <si>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</si>
  <si>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</si>
  <si>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</si>
  <si>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</si>
  <si>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</si>
  <si>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</si>
  <si>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</si>
  <si>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</si>
  <si>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</si>
  <si>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</si>
  <si>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</si>
  <si>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</si>
  <si>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</si>
  <si>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</si>
  <si>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</si>
  <si>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</si>
  <si>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</si>
  <si>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</si>
  <si>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</si>
  <si>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</si>
  <si>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</si>
  <si>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</si>
  <si>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</si>
  <si>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</si>
  <si>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</si>
  <si>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</si>
  <si>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</si>
  <si>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</si>
  <si>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</si>
  <si>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</si>
  <si>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</si>
  <si>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</si>
  <si>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</si>
  <si>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</si>
  <si>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</si>
  <si>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</si>
  <si>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</si>
  <si>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</si>
  <si>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</si>
  <si>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</si>
  <si>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</si>
  <si>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</si>
  <si>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</si>
  <si>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</si>
  <si>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</si>
  <si>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</si>
  <si>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</si>
  <si>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</si>
  <si>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</si>
  <si>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</si>
  <si>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</si>
  <si>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</si>
  <si>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</si>
  <si>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</si>
  <si>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</si>
  <si>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</si>
  <si>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</si>
  <si>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</si>
  <si>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</si>
  <si>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</si>
  <si>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</si>
  <si>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</si>
  <si>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</si>
  <si>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</si>
  <si>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</si>
  <si>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</si>
  <si>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</si>
  <si>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</si>
  <si>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</si>
  <si>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</si>
  <si>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</si>
  <si>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</si>
  <si>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</si>
  <si>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</si>
  <si>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</si>
  <si>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</si>
  <si>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</si>
  <si>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</si>
  <si>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</si>
  <si>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</si>
  <si>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</si>
  <si>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</si>
  <si>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</si>
  <si>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</si>
  <si>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</si>
  <si>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</si>
  <si>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</si>
  <si>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</si>
  <si>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</si>
  <si>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</si>
  <si>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</si>
  <si>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</si>
  <si>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</si>
  <si>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</si>
  <si>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</si>
  <si>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</si>
  <si>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</si>
  <si>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</si>
  <si>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</si>
  <si>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</si>
  <si>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</si>
  <si>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</si>
  <si>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</si>
  <si>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</si>
  <si>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</si>
  <si>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</si>
  <si>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</si>
  <si>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</si>
  <si>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</si>
  <si>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</si>
  <si>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</si>
  <si>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</si>
  <si>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</si>
  <si>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</si>
  <si>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</si>
  <si>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</si>
  <si>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</si>
  <si>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</si>
  <si>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</si>
  <si>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</si>
  <si>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</si>
  <si>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</si>
  <si>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</si>
  <si>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</si>
  <si>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</si>
  <si>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</si>
  <si>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</si>
  <si>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</si>
  <si>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</si>
  <si>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</si>
  <si>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</si>
  <si>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</si>
  <si>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</si>
  <si>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</si>
  <si>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</si>
  <si>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</si>
  <si>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</si>
  <si>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</si>
  <si>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</si>
  <si>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</si>
  <si>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</si>
  <si>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</si>
  <si>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</si>
  <si>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</si>
  <si>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</si>
  <si>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</si>
  <si>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</si>
  <si>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</si>
  <si>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</si>
  <si>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</si>
  <si>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</si>
  <si>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</si>
  <si>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</si>
  <si>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</si>
  <si>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</si>
  <si>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</si>
  <si>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</si>
  <si>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</si>
  <si>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</si>
  <si>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</si>
  <si>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</si>
  <si>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</si>
  <si>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</si>
  <si>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</si>
  <si>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</si>
  <si>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</si>
  <si>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</si>
  <si>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</si>
  <si>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</si>
  <si>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</si>
  <si>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</si>
  <si>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</si>
  <si>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</si>
  <si>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</si>
  <si>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</si>
  <si>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</si>
  <si>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</si>
  <si>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</si>
  <si>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</si>
  <si>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</si>
  <si>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</si>
  <si>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</si>
  <si>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</si>
  <si>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</si>
  <si>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</si>
  <si>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</si>
  <si>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</si>
  <si>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</si>
  <si>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</si>
  <si>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</si>
  <si>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</si>
  <si>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</si>
  <si>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</si>
  <si>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</si>
  <si>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</si>
  <si>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</si>
  <si>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</si>
  <si>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</si>
  <si>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</si>
  <si>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</si>
  <si>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</si>
  <si>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</si>
  <si>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</si>
  <si>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</si>
  <si>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</si>
  <si>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</si>
  <si>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</si>
  <si>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</si>
  <si>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</si>
  <si>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</si>
  <si>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</si>
  <si>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</si>
  <si>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</si>
  <si>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</si>
  <si>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</si>
  <si>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</si>
  <si>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</si>
  <si>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</si>
  <si>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</si>
  <si>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</si>
  <si>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</si>
  <si>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</si>
  <si>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</si>
  <si>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</si>
  <si>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</si>
  <si>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</si>
  <si>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</si>
  <si>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</si>
  <si>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</si>
  <si>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</si>
  <si>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</si>
  <si>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</si>
  <si>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</si>
  <si>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</si>
  <si>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</si>
  <si>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</si>
  <si>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</si>
  <si>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</si>
  <si>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</si>
  <si>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</si>
  <si>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</si>
  <si>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</si>
  <si>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</si>
  <si>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</si>
  <si>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</si>
  <si>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</si>
  <si>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</si>
  <si>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</si>
  <si>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</si>
  <si>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</si>
  <si>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</si>
  <si>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</si>
  <si>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</si>
  <si>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</si>
  <si>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</si>
  <si>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</si>
  <si>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</si>
  <si>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</si>
  <si>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</si>
  <si>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</si>
  <si>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</si>
  <si>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</si>
  <si>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</si>
  <si>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</si>
  <si>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</si>
  <si>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</si>
  <si>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</si>
  <si>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</si>
  <si>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</si>
  <si>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</si>
  <si>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</si>
  <si>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</si>
  <si>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</si>
  <si>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</si>
  <si>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</si>
  <si>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</si>
  <si>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</si>
  <si>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</si>
  <si>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</si>
  <si>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</si>
  <si>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</si>
  <si>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</si>
  <si>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</si>
  <si>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</si>
  <si>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</si>
  <si>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</si>
  <si>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</si>
  <si>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</si>
  <si>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</si>
  <si>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</si>
  <si>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</si>
  <si>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</si>
  <si>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</si>
  <si>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</si>
  <si>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</si>
  <si>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</si>
  <si>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</si>
  <si>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</si>
  <si>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</si>
  <si>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</si>
  <si>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</si>
  <si>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</si>
  <si>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</si>
  <si>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</si>
  <si>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</si>
  <si>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</si>
  <si>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</si>
  <si>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</si>
  <si>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</si>
  <si>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</si>
  <si>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</si>
  <si>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</si>
  <si>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</si>
  <si>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</si>
  <si>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</si>
  <si>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</si>
  <si>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</si>
  <si>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</si>
  <si>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</si>
  <si>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</si>
  <si>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</si>
  <si>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</si>
  <si>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</si>
  <si>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</si>
  <si>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</si>
  <si>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</si>
  <si>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</si>
  <si>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</si>
  <si>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</si>
  <si>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</si>
  <si>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</si>
  <si>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</si>
  <si>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</si>
  <si>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</si>
  <si>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</si>
  <si>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</si>
  <si>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</si>
  <si>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</si>
  <si>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</si>
  <si>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</si>
  <si>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</si>
  <si>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</si>
  <si>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</si>
  <si>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</si>
  <si>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</si>
  <si>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</si>
  <si>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</si>
  <si>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</si>
  <si>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</si>
  <si>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</si>
  <si>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</si>
  <si>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</si>
  <si>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</si>
  <si>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</si>
  <si>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</si>
  <si>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</si>
  <si>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</si>
  <si>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</si>
  <si>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</si>
  <si>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</si>
  <si>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</si>
  <si>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</si>
  <si>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</si>
  <si>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</si>
  <si>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</si>
  <si>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</si>
  <si>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</si>
  <si>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</si>
  <si>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</si>
  <si>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</si>
  <si>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</si>
  <si>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</si>
  <si>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</si>
  <si>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</si>
  <si>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</si>
  <si>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</si>
  <si>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</si>
  <si>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</si>
  <si>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</si>
  <si>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</si>
  <si>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</si>
  <si>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</si>
  <si>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</si>
  <si>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</si>
  <si>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</si>
  <si>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</si>
  <si>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</si>
  <si>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</si>
  <si>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</si>
  <si>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</si>
  <si>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</si>
  <si>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</si>
  <si>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</si>
  <si>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</si>
  <si>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</si>
  <si>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</si>
  <si>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</si>
  <si>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</si>
  <si>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</si>
  <si>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</si>
  <si>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</si>
  <si>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</si>
  <si>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</si>
  <si>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</si>
  <si>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</si>
  <si>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</si>
  <si>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</si>
  <si>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</si>
  <si>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</si>
  <si>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</si>
  <si>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</si>
  <si>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</si>
  <si>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</si>
  <si>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</si>
  <si>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</si>
  <si>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</si>
  <si>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</si>
  <si>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</si>
  <si>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</si>
  <si>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</si>
  <si>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</si>
  <si>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</si>
  <si>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</si>
  <si>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</si>
  <si>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</si>
  <si>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</si>
  <si>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</si>
  <si>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</si>
  <si>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</si>
  <si>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</si>
  <si>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</si>
  <si>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</si>
  <si>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</si>
  <si>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</si>
  <si>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</si>
  <si>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</si>
  <si>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</si>
  <si>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</si>
  <si>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</si>
  <si>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</si>
  <si>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</si>
  <si>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</si>
  <si>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</si>
  <si>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</si>
  <si>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</si>
  <si>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</si>
  <si>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</si>
  <si>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</si>
  <si>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</si>
  <si>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</si>
  <si>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</si>
  <si>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</si>
  <si>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</si>
  <si>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</si>
  <si>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</si>
  <si>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</si>
  <si>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</si>
  <si>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</si>
  <si>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</si>
  <si>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</si>
  <si>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</si>
  <si>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</si>
  <si>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</si>
  <si>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</si>
  <si>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</si>
  <si>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</si>
  <si>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</si>
  <si>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</si>
  <si>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</si>
  <si>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</si>
  <si>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</si>
  <si>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</si>
  <si>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</si>
  <si>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</si>
  <si>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</si>
  <si>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</si>
  <si>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</si>
  <si>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</si>
  <si>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</si>
  <si>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</si>
  <si>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</si>
  <si>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</si>
  <si>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</si>
  <si>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</si>
  <si>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</si>
  <si>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</si>
  <si>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</si>
  <si>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</si>
  <si>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</si>
  <si>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</si>
  <si>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</si>
  <si>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</si>
  <si>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</si>
  <si>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</si>
  <si>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</si>
  <si>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</si>
  <si>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</si>
  <si>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</si>
  <si>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</si>
  <si>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</si>
  <si>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</si>
  <si>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</si>
  <si>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</si>
  <si>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</si>
  <si>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</si>
  <si>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</si>
  <si>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</si>
  <si>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</si>
  <si>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</si>
  <si>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</si>
  <si>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</si>
  <si>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</si>
  <si>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</si>
  <si>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</si>
  <si>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</si>
  <si>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</si>
  <si>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</si>
  <si>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</si>
  <si>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</si>
  <si>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</si>
  <si>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</si>
  <si>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</si>
  <si>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</si>
  <si>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</si>
  <si>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</si>
  <si>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</si>
  <si>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</si>
  <si>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</si>
  <si>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</si>
  <si>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</si>
  <si>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</si>
  <si>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</si>
  <si>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</si>
  <si>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</si>
  <si>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</si>
  <si>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</si>
  <si>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</si>
  <si>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</si>
  <si>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</si>
  <si>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</si>
  <si>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</si>
  <si>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</si>
  <si>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</si>
  <si>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</si>
  <si>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</si>
  <si>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</si>
  <si>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</si>
  <si>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</si>
  <si>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</si>
  <si>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</si>
  <si>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</si>
  <si>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</si>
  <si>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</si>
  <si>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</si>
  <si>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</si>
  <si>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</si>
  <si>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</si>
  <si>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</si>
  <si>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</si>
  <si>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</si>
  <si>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</si>
  <si>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</si>
  <si>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</si>
  <si>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</si>
  <si>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</si>
  <si>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</si>
  <si>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</si>
  <si>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</si>
  <si>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</si>
  <si>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</si>
  <si>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</si>
  <si>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</si>
  <si>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</si>
  <si>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</si>
  <si>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</si>
  <si>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</si>
  <si>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</si>
  <si>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</si>
  <si>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</si>
  <si>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</si>
  <si>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</si>
  <si>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</si>
  <si>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</si>
  <si>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</si>
  <si>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</si>
  <si>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</si>
  <si>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</si>
  <si>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</si>
  <si>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</si>
  <si>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</si>
  <si>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</si>
  <si>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</si>
  <si>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</si>
  <si>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</si>
  <si>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</si>
  <si>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</si>
  <si>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</si>
  <si>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</si>
  <si>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</si>
  <si>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</si>
  <si>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</si>
  <si>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</si>
  <si>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</si>
  <si>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</si>
  <si>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</si>
  <si>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</si>
  <si>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</si>
  <si>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</si>
  <si>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</si>
  <si>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</si>
  <si>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</si>
  <si>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</si>
  <si>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</si>
  <si>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</si>
  <si>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</si>
  <si>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</si>
  <si>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</si>
  <si>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</si>
  <si>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</si>
  <si>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</si>
  <si>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</si>
  <si>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</si>
  <si>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</si>
  <si>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</si>
  <si>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</si>
  <si>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</si>
  <si>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</si>
  <si>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</si>
  <si>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</si>
  <si>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</si>
  <si>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</si>
  <si>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</si>
  <si>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</si>
  <si>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</si>
  <si>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</si>
  <si>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</si>
  <si>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</si>
  <si>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</si>
  <si>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</si>
  <si>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</si>
  <si>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</si>
  <si>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</si>
  <si>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</si>
  <si>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</si>
  <si>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</si>
  <si>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</si>
  <si>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</si>
  <si>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</si>
  <si>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</si>
  <si>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</si>
  <si>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</si>
  <si>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</si>
  <si>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</si>
  <si>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</si>
  <si>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</si>
  <si>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</si>
  <si>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</si>
  <si>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</si>
  <si>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</si>
  <si>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</si>
  <si>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</si>
  <si>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</si>
  <si>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</si>
  <si>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</si>
  <si>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</si>
  <si>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</si>
  <si>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</si>
  <si>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</si>
  <si>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</si>
  <si>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</si>
  <si>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</si>
  <si>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</si>
  <si>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</si>
  <si>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</si>
  <si>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</si>
  <si>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</si>
  <si>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</si>
  <si>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</si>
  <si>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</si>
  <si>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</si>
  <si>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</si>
  <si>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</si>
  <si>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</si>
  <si>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</si>
  <si>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</si>
  <si>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</si>
  <si>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</si>
  <si>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</si>
  <si>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</si>
  <si>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</si>
  <si>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</si>
  <si>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</si>
  <si>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</si>
  <si>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</si>
  <si>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</si>
  <si>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</si>
  <si>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</si>
  <si>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</si>
  <si>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</si>
  <si>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</si>
  <si>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</si>
  <si>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</si>
  <si>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</si>
  <si>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</si>
  <si>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</si>
  <si>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</si>
  <si>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</si>
  <si>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</si>
  <si>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</si>
  <si>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</si>
  <si>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</si>
  <si>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</si>
  <si>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</si>
  <si>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</si>
  <si>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</si>
  <si>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</si>
  <si>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</si>
  <si>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</si>
  <si>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</si>
  <si>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</si>
  <si>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</si>
  <si>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</si>
  <si>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</si>
  <si>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</si>
  <si>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</si>
  <si>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</si>
  <si>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</si>
  <si>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</si>
  <si>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</si>
  <si>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</si>
  <si>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</si>
  <si>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</si>
  <si>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</si>
  <si>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</si>
  <si>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</si>
  <si>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</si>
  <si>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</si>
  <si>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</si>
  <si>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</si>
  <si>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</si>
  <si>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</si>
  <si>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</si>
  <si>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</si>
  <si>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</si>
  <si>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</si>
  <si>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</si>
  <si>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</si>
  <si>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</si>
  <si>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</si>
  <si>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</si>
  <si>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</si>
  <si>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</si>
  <si>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</si>
  <si>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</si>
  <si>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</si>
  <si>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</si>
  <si>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</si>
  <si>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</si>
  <si>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</si>
  <si>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</si>
  <si>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</si>
  <si>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</si>
  <si>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</si>
  <si>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</si>
  <si>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</si>
  <si>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</si>
  <si>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</si>
  <si>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</si>
  <si>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</si>
  <si>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</si>
  <si>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</si>
  <si>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</si>
  <si>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</si>
  <si>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</si>
  <si>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</si>
  <si>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</si>
  <si>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</si>
  <si>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</si>
  <si>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</si>
  <si>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</si>
  <si>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</si>
  <si>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</si>
  <si>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</si>
  <si>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</si>
  <si>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</si>
  <si>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</si>
  <si>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</si>
  <si>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</si>
  <si>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</si>
  <si>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</si>
  <si>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</si>
  <si>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</si>
  <si>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</si>
  <si>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</si>
  <si>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</si>
  <si>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</si>
  <si>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</si>
  <si>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</si>
  <si>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</si>
  <si>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</si>
  <si>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</si>
  <si>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</si>
  <si>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</si>
  <si>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</si>
  <si>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</si>
  <si>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</si>
  <si>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</si>
  <si>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</si>
  <si>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</si>
  <si>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</si>
  <si>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</si>
  <si>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</si>
  <si>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</si>
  <si>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</si>
  <si>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</si>
  <si>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</si>
  <si>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</si>
  <si>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</si>
  <si>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</si>
  <si>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</si>
  <si>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</si>
  <si>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</si>
  <si>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</si>
  <si>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</si>
  <si>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</si>
  <si>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</si>
  <si>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</si>
  <si>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</si>
  <si>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</si>
  <si>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</si>
  <si>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</si>
  <si>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</si>
  <si>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</si>
  <si>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</si>
  <si>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</si>
  <si>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</si>
  <si>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</si>
  <si>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</si>
  <si>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</si>
  <si>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</si>
  <si>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</si>
  <si>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</si>
  <si>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</si>
  <si>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</si>
  <si>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</si>
  <si>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</si>
  <si>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</si>
  <si>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</si>
  <si>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</si>
  <si>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</si>
  <si>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</si>
  <si>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</si>
  <si>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</si>
  <si>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</si>
  <si>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</si>
  <si>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</si>
  <si>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</si>
  <si>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</si>
  <si>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</si>
  <si>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</si>
  <si>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</si>
  <si>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</si>
  <si>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</si>
  <si>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</si>
  <si>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</si>
  <si>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</si>
  <si>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</si>
  <si>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</si>
  <si>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</si>
  <si>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</si>
  <si>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</si>
  <si>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</si>
  <si>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</si>
  <si>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</si>
  <si>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</si>
  <si>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</si>
  <si>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</si>
  <si>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</si>
  <si>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</si>
  <si>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</si>
  <si>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</si>
  <si>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</si>
  <si>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</si>
  <si>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</si>
  <si>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</si>
  <si>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</si>
  <si>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</si>
  <si>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</si>
  <si>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</si>
  <si>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</si>
  <si>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</si>
  <si>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</si>
  <si>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</si>
  <si>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</si>
  <si>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</si>
  <si>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</si>
  <si>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</si>
  <si>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</si>
  <si>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</si>
  <si>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</si>
  <si>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</si>
  <si>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</si>
  <si>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</si>
  <si>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</si>
  <si>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</si>
  <si>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</si>
  <si>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</si>
  <si>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</si>
  <si>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</si>
  <si>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</si>
  <si>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</si>
  <si>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</si>
  <si>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</si>
  <si>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</si>
  <si>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</si>
  <si>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</si>
  <si>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</si>
  <si>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</si>
  <si>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</si>
  <si>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</si>
  <si>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</si>
  <si>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</si>
  <si>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</si>
  <si>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</si>
  <si>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</si>
  <si>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</si>
  <si>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</si>
  <si>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</si>
  <si>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</si>
  <si>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</si>
  <si>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</si>
  <si>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</si>
  <si>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</si>
  <si>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</si>
  <si>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</si>
  <si>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</si>
  <si>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</si>
  <si>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</si>
  <si>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</si>
  <si>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</si>
  <si>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</si>
  <si>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</si>
  <si>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</si>
  <si>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</si>
  <si>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</si>
  <si>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</si>
  <si>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</si>
  <si>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</si>
  <si>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</si>
  <si>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</si>
  <si>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</si>
  <si>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</si>
  <si>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</si>
  <si>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</si>
  <si>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</si>
  <si>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</si>
  <si>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</si>
  <si>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</si>
  <si>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</si>
  <si>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</si>
  <si>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</si>
  <si>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</si>
  <si>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</si>
  <si>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</si>
  <si>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</si>
  <si>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</si>
  <si>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</si>
  <si>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</si>
  <si>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</si>
  <si>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</si>
  <si>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</si>
  <si>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</si>
  <si>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</si>
  <si>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</si>
  <si>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</si>
  <si>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</si>
  <si>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</si>
  <si>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</si>
  <si>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</si>
  <si>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</si>
  <si>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</si>
  <si>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</si>
  <si>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</si>
  <si>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</si>
  <si>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</si>
  <si>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</si>
  <si>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</si>
  <si>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</si>
  <si>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</si>
  <si>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</si>
  <si>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</si>
  <si>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</si>
  <si>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</si>
  <si>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</si>
  <si>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</si>
  <si>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</si>
  <si>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</si>
  <si>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</si>
  <si>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</si>
  <si>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</si>
  <si>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</si>
  <si>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</si>
  <si>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</si>
  <si>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</si>
  <si>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</si>
  <si>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</si>
  <si>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</si>
  <si>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</si>
  <si>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</si>
  <si>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</si>
  <si>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</si>
  <si>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</si>
  <si>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</si>
  <si>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</si>
  <si>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</si>
  <si>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</si>
  <si>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</si>
  <si>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</si>
  <si>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</si>
  <si>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</si>
  <si>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</si>
  <si>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</si>
  <si>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</si>
  <si>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</si>
  <si>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</si>
  <si>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</si>
  <si>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</si>
  <si>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</si>
  <si>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</si>
  <si>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</si>
  <si>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</si>
  <si>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</si>
  <si>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</si>
  <si>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</si>
  <si>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</si>
  <si>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</si>
  <si>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</si>
  <si>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</si>
  <si>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</si>
  <si>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</si>
  <si>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</si>
  <si>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</si>
  <si>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</si>
  <si>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</si>
  <si>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</si>
  <si>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</si>
  <si>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</si>
  <si>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</si>
  <si>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</si>
  <si>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</si>
  <si>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</si>
  <si>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</si>
  <si>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</si>
  <si>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</si>
  <si>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</si>
  <si>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</si>
  <si>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</si>
  <si>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</si>
  <si>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</si>
  <si>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</si>
  <si>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</si>
  <si>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</si>
  <si>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</si>
  <si>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</si>
  <si>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</si>
  <si>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</si>
  <si>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</si>
  <si>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</si>
  <si>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</si>
  <si>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</si>
  <si>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</si>
  <si>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</si>
  <si>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</si>
  <si>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</si>
  <si>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</si>
  <si>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</si>
  <si>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</si>
  <si>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</si>
  <si>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</si>
  <si>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</si>
  <si>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</si>
  <si>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</si>
  <si>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</si>
  <si>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</si>
  <si>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</si>
  <si>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</si>
  <si>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</si>
  <si>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</si>
  <si>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</si>
  <si>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</si>
  <si>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</si>
  <si>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</si>
  <si>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</si>
  <si>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</si>
  <si>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</si>
  <si>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</si>
  <si>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</si>
  <si>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</si>
  <si>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</si>
  <si>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</si>
  <si>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</si>
  <si>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</si>
  <si>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</si>
  <si>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</si>
  <si>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</si>
  <si>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</si>
  <si>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</si>
  <si>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</si>
  <si>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</si>
  <si>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</si>
  <si>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</si>
  <si>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</si>
  <si>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</si>
  <si>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</si>
  <si>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</si>
  <si>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</si>
  <si>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</si>
  <si>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</si>
  <si>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</si>
  <si>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</si>
  <si>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</si>
  <si>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</si>
  <si>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</si>
  <si>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</si>
  <si>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</si>
  <si>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</si>
  <si>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</si>
  <si>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</si>
  <si>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</si>
  <si>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</si>
  <si>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</si>
  <si>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</si>
  <si>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</si>
  <si>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</si>
  <si>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</si>
  <si>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</si>
  <si>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</si>
  <si>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</si>
  <si>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</si>
  <si>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</si>
  <si>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</si>
  <si>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</si>
  <si>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</si>
  <si>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</si>
  <si>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</si>
  <si>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</si>
  <si>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</si>
  <si>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</si>
  <si>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</si>
  <si>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</si>
  <si>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</si>
  <si>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</si>
  <si>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</si>
  <si>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</si>
  <si>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</si>
  <si>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</si>
  <si>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</si>
  <si>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</si>
  <si>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</si>
  <si>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</si>
  <si>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</si>
  <si>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</si>
  <si>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</si>
  <si>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</si>
  <si>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</si>
  <si>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</si>
  <si>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</si>
  <si>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</si>
  <si>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</si>
  <si>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</si>
  <si>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</si>
  <si>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</si>
  <si>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</si>
  <si>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</si>
  <si>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</si>
  <si>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</si>
  <si>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</si>
  <si>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</si>
  <si>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</si>
  <si>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</si>
  <si>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</si>
  <si>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</si>
  <si>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</si>
  <si>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</si>
  <si>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</si>
  <si>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</si>
  <si>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</si>
  <si>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</si>
  <si>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</si>
  <si>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</si>
  <si>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</si>
  <si>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</si>
  <si>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</si>
  <si>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</si>
  <si>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</si>
  <si>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</si>
  <si>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</si>
  <si>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</si>
  <si>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</si>
  <si>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</si>
  <si>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</si>
  <si>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</si>
  <si>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</si>
  <si>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</si>
  <si>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</si>
  <si>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</si>
  <si>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</si>
  <si>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</si>
  <si>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</si>
  <si>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</si>
  <si>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</si>
  <si>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</si>
  <si>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</si>
  <si>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</si>
  <si>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</si>
  <si>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</si>
  <si>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</si>
  <si>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</si>
  <si>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</si>
  <si>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</si>
  <si>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</si>
  <si>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</si>
  <si>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</si>
  <si>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</si>
  <si>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</si>
  <si>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</si>
  <si>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</si>
  <si>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</si>
  <si>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</si>
  <si>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</si>
  <si>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</si>
  <si>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</si>
  <si>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</si>
  <si>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</si>
  <si>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</si>
  <si>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</si>
  <si>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</si>
  <si>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</si>
  <si>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</si>
  <si>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</si>
  <si>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</si>
  <si>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</si>
  <si>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</si>
  <si>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</si>
  <si>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</si>
  <si>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</si>
  <si>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</si>
  <si>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</si>
  <si>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</si>
  <si>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</si>
  <si>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</si>
  <si>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</si>
  <si>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</si>
  <si>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</si>
  <si>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</si>
  <si>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</si>
  <si>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</si>
  <si>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</si>
  <si>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</si>
  <si>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</si>
  <si>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</si>
  <si>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</si>
  <si>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</si>
  <si>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</si>
  <si>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</si>
  <si>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</si>
  <si>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</si>
  <si>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</si>
  <si>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</si>
  <si>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</si>
  <si>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</si>
  <si>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</si>
  <si>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</si>
  <si>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</si>
  <si>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</si>
  <si>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</si>
  <si>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</si>
  <si>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</si>
  <si>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</si>
  <si>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</si>
  <si>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</si>
  <si>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</si>
  <si>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</si>
  <si>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</si>
  <si>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</si>
  <si>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</si>
  <si>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</si>
  <si>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</si>
  <si>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</si>
  <si>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</si>
  <si>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</si>
  <si>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</si>
  <si>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</si>
  <si>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</si>
  <si>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</si>
  <si>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</si>
  <si>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</si>
  <si>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</si>
  <si>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</si>
  <si>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</si>
  <si>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</si>
  <si>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</si>
  <si>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</si>
  <si>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</si>
  <si>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</si>
  <si>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</si>
  <si>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</si>
  <si>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</si>
  <si>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</si>
  <si>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</si>
  <si>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</si>
  <si>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</si>
  <si>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</si>
  <si>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</si>
  <si>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</si>
  <si>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</si>
  <si>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</si>
  <si>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</si>
  <si>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</si>
  <si>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</si>
  <si>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</si>
  <si>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</si>
  <si>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</si>
  <si>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</si>
  <si>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</si>
  <si>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</si>
  <si>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</si>
  <si>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</si>
  <si>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</si>
  <si>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</si>
  <si>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</si>
  <si>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</si>
  <si>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</si>
  <si>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</si>
  <si>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</si>
  <si>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</si>
  <si>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</si>
  <si>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</si>
  <si>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</si>
  <si>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</si>
  <si>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</si>
  <si>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</si>
  <si>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</si>
  <si>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</si>
  <si>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</si>
  <si>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</si>
  <si>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</si>
  <si>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</si>
  <si>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</si>
  <si>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</si>
  <si>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</si>
  <si>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</si>
  <si>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</si>
  <si>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</si>
  <si>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</si>
  <si>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</si>
  <si>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</si>
  <si>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</si>
  <si>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</si>
  <si>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</si>
  <si>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</si>
  <si>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</si>
  <si>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</si>
  <si>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</si>
  <si>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</si>
  <si>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</si>
  <si>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</si>
  <si>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</si>
  <si>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</si>
  <si>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</si>
  <si>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</si>
  <si>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</si>
  <si>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</si>
  <si>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</si>
  <si>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</si>
  <si>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</si>
  <si>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</si>
  <si>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</si>
  <si>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</si>
  <si>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</si>
  <si>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</si>
  <si>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</si>
  <si>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</si>
  <si>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</si>
  <si>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</si>
  <si>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</si>
  <si>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</si>
  <si>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</si>
  <si>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</si>
  <si>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</si>
  <si>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</si>
  <si>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</si>
  <si>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</si>
  <si>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</si>
  <si>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</si>
  <si>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</si>
  <si>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</si>
  <si>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</si>
  <si>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</si>
  <si>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</si>
  <si>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</si>
  <si>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</si>
  <si>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</si>
  <si>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</si>
  <si>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</si>
  <si>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</si>
  <si>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</si>
  <si>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</si>
  <si>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</si>
  <si>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</si>
  <si>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</si>
  <si>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</si>
  <si>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</si>
  <si>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</si>
  <si>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</si>
  <si>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</si>
  <si>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</si>
  <si>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</si>
  <si>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</si>
  <si>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</si>
  <si>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</si>
  <si>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</si>
  <si>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</si>
  <si>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</si>
  <si>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</si>
  <si>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</si>
  <si>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</si>
  <si>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</si>
  <si>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</si>
  <si>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</si>
  <si>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</si>
  <si>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</si>
  <si>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</si>
  <si>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</si>
  <si>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</si>
  <si>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</si>
  <si>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</si>
  <si>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</si>
  <si>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</si>
  <si>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</si>
  <si>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</si>
  <si>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</si>
  <si>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</si>
  <si>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</si>
  <si>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</si>
  <si>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</si>
  <si>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</si>
  <si>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</si>
  <si>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</si>
  <si>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</si>
  <si>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</si>
  <si>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</si>
  <si>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</si>
  <si>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</si>
  <si>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</si>
  <si>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</si>
  <si>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</si>
  <si>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</si>
  <si>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</si>
  <si>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</si>
  <si>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</si>
  <si>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</si>
  <si>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</si>
  <si>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</si>
  <si>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</si>
  <si>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</si>
  <si>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</si>
  <si>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</si>
  <si>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</si>
  <si>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</si>
  <si>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</si>
  <si>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</si>
  <si>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</si>
  <si>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</si>
  <si>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</si>
  <si>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</si>
  <si>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</si>
  <si>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</si>
  <si>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</si>
  <si>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</si>
  <si>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</si>
  <si>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</si>
  <si>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</si>
  <si>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</si>
  <si>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</si>
  <si>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</si>
  <si>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</si>
  <si>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</si>
  <si>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</si>
  <si>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</si>
  <si>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</si>
  <si>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</si>
  <si>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</si>
  <si>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</si>
  <si>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</si>
  <si>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</si>
  <si>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</si>
  <si>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</si>
  <si>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</si>
  <si>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</si>
  <si>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</si>
  <si>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</si>
  <si>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</si>
  <si>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</si>
  <si>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</si>
  <si>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</si>
  <si>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</si>
  <si>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</si>
  <si>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</si>
  <si>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</si>
  <si>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</si>
  <si>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</si>
  <si>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</si>
  <si>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</si>
  <si>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</si>
  <si>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</si>
  <si>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</si>
  <si>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</si>
  <si>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</si>
  <si>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</si>
  <si>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</si>
  <si>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</si>
  <si>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</si>
  <si>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</si>
  <si>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</si>
  <si>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</si>
  <si>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</si>
  <si>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</si>
  <si>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</si>
  <si>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</si>
  <si>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</si>
  <si>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</si>
  <si>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</si>
  <si>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</si>
  <si>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</si>
  <si>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</si>
  <si>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</si>
  <si>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</si>
  <si>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</si>
  <si>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</si>
  <si>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</si>
  <si>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</si>
  <si>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</si>
  <si>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</si>
  <si>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</si>
  <si>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</si>
  <si>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</si>
  <si>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</si>
  <si>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</si>
  <si>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</si>
  <si>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</si>
  <si>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</si>
  <si>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</si>
  <si>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</si>
  <si>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</si>
  <si>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</si>
  <si>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</si>
  <si>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</si>
  <si>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</si>
  <si>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</si>
  <si>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</si>
  <si>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</si>
  <si>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</si>
  <si>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</si>
  <si>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</si>
  <si>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</si>
  <si>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</si>
  <si>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</si>
  <si>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</si>
  <si>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</si>
  <si>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</si>
  <si>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</si>
  <si>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</si>
  <si>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</si>
  <si>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</si>
  <si>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</si>
  <si>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</si>
  <si>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</si>
  <si>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</si>
  <si>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</si>
  <si>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</si>
  <si>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</si>
  <si>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</si>
  <si>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</si>
  <si>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</si>
  <si>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</si>
  <si>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</si>
  <si>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</si>
  <si>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</si>
  <si>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</si>
  <si>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</si>
  <si>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</si>
  <si>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</si>
  <si>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</si>
  <si>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</si>
  <si>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</si>
  <si>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</si>
  <si>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</si>
  <si>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</si>
  <si>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</si>
  <si>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</si>
  <si>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</si>
  <si>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</si>
  <si>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</si>
  <si>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</si>
  <si>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</si>
  <si>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</si>
  <si>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</si>
  <si>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</si>
  <si>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</si>
  <si>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</si>
  <si>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</si>
  <si>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</si>
  <si>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</si>
  <si>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</si>
  <si>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</si>
  <si>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</si>
  <si>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</si>
  <si>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</si>
  <si>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</si>
  <si>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</si>
  <si>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</si>
  <si>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</si>
  <si>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</si>
  <si>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</si>
  <si>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</si>
  <si>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</si>
  <si>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</si>
  <si>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</si>
  <si>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</si>
  <si>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</si>
  <si>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</si>
  <si>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</si>
  <si>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</si>
  <si>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</si>
  <si>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</si>
  <si>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</si>
  <si>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</si>
  <si>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</si>
  <si>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</si>
  <si>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</si>
  <si>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</si>
  <si>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</si>
  <si>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</si>
  <si>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</si>
  <si>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</si>
  <si>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</si>
  <si>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</si>
  <si>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</si>
  <si>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</si>
  <si>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</si>
  <si>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</si>
  <si>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</si>
  <si>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</si>
  <si>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</si>
  <si>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</si>
  <si>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</si>
  <si>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</si>
  <si>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</si>
  <si>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</si>
  <si>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</si>
  <si>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</si>
  <si>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</si>
  <si>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</si>
  <si>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</si>
  <si>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</si>
  <si>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</si>
  <si>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</si>
  <si>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</si>
  <si>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</si>
  <si>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</si>
  <si>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</si>
  <si>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</si>
  <si>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</si>
  <si>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</si>
  <si>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</si>
  <si>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</si>
  <si>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</si>
  <si>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</si>
  <si>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</si>
  <si>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</si>
  <si>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</si>
  <si>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</si>
  <si>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</si>
  <si>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</si>
  <si>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</si>
  <si>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</si>
  <si>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</si>
  <si>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</si>
  <si>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</si>
  <si>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</si>
  <si>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</si>
  <si>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</si>
  <si>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</si>
  <si>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</si>
  <si>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</si>
  <si>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</si>
  <si>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</si>
  <si>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</si>
  <si>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</si>
  <si>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</si>
  <si>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</si>
  <si>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</si>
  <si>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</si>
  <si>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</si>
  <si>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</si>
  <si>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</si>
  <si>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</si>
  <si>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</si>
  <si>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</si>
  <si>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</si>
  <si>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</si>
  <si>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</si>
  <si>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</si>
  <si>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</si>
  <si>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</si>
  <si>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</si>
  <si>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</si>
  <si>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</si>
  <si>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</si>
  <si>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</si>
  <si>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</si>
  <si>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</si>
  <si>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</si>
  <si>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</si>
  <si>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</si>
  <si>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</si>
  <si>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</si>
  <si>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</si>
  <si>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</si>
  <si>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</si>
  <si>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</si>
  <si>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</si>
  <si>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</si>
  <si>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</si>
  <si>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</si>
  <si>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</si>
  <si>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</si>
  <si>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</si>
  <si>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</si>
  <si>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</si>
  <si>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</si>
  <si>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</si>
  <si>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</si>
  <si>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</si>
  <si>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</si>
  <si>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</si>
  <si>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</si>
  <si>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</si>
  <si>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</si>
  <si>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</si>
  <si>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</si>
  <si>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</si>
  <si>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</si>
  <si>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</si>
  <si>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</si>
  <si>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</si>
  <si>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</si>
  <si>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</si>
  <si>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</si>
  <si>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</si>
  <si>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</si>
  <si>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</si>
  <si>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</si>
  <si>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</si>
  <si>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</si>
  <si>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</si>
  <si>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</si>
  <si>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</si>
  <si>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</si>
  <si>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</si>
  <si>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</si>
  <si>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</si>
  <si>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</si>
  <si>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</si>
  <si>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</si>
  <si>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</si>
  <si>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</si>
  <si>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</si>
  <si>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</si>
  <si>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</si>
  <si>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</si>
  <si>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</si>
  <si>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</si>
  <si>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</si>
  <si>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</si>
  <si>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</si>
  <si>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</si>
  <si>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</si>
  <si>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</si>
  <si>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</si>
  <si>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</si>
  <si>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</si>
  <si>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</si>
  <si>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</si>
  <si>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</si>
  <si>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</si>
  <si>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</si>
  <si>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</si>
  <si>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</si>
  <si>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</si>
  <si>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</si>
  <si>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</si>
  <si>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</si>
  <si>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</si>
  <si>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</si>
  <si>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</si>
  <si>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</si>
  <si>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</si>
  <si>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</si>
  <si>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</si>
  <si>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</si>
  <si>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</si>
  <si>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</si>
  <si>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</si>
  <si>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</si>
  <si>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</si>
  <si>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</si>
  <si>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</si>
  <si>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</si>
  <si>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</si>
  <si>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</si>
  <si>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</si>
  <si>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</si>
  <si>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</si>
  <si>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</si>
  <si>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</si>
  <si>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</si>
  <si>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</si>
  <si>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</si>
  <si>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</si>
  <si>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</si>
  <si>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</si>
  <si>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</si>
  <si>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</si>
  <si>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</si>
  <si>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</si>
  <si>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</si>
  <si>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</si>
  <si>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</si>
  <si>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</si>
  <si>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</si>
  <si>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</si>
  <si>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</si>
  <si>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</si>
  <si>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</si>
  <si>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</si>
  <si>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</si>
  <si>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</si>
  <si>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</si>
  <si>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</si>
  <si>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</si>
  <si>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</si>
  <si>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</si>
  <si>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</si>
  <si>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</si>
  <si>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</si>
  <si>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</si>
  <si>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</si>
  <si>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</si>
  <si>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</si>
  <si>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</si>
  <si>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</si>
  <si>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</si>
  <si>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</si>
  <si>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</si>
  <si>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</si>
  <si>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</si>
  <si>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</si>
  <si>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</si>
  <si>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</si>
  <si>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</si>
  <si>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</si>
  <si>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</si>
  <si>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</si>
  <si>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</si>
  <si>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</si>
  <si>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</si>
  <si>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</si>
  <si>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</si>
  <si>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</si>
  <si>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</si>
  <si>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</si>
  <si>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</si>
  <si>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</si>
  <si>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</si>
  <si>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</si>
  <si>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</si>
  <si>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</si>
  <si>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</si>
  <si>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</si>
  <si>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</si>
  <si>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</si>
  <si>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</si>
  <si>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</si>
  <si>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</si>
  <si>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</si>
  <si>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</si>
  <si>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</si>
  <si>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</si>
  <si>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</si>
  <si>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</si>
  <si>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</si>
  <si>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</si>
  <si>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</si>
  <si>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</si>
  <si>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</si>
  <si>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</si>
  <si>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</si>
  <si>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</si>
  <si>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</si>
  <si>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</si>
  <si>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</si>
  <si>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</si>
  <si>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</si>
  <si>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</si>
  <si>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</si>
  <si>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</si>
  <si>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</si>
  <si>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</si>
  <si>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</si>
  <si>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</si>
  <si>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</si>
  <si>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</si>
  <si>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</si>
  <si>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</si>
  <si>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</si>
  <si>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</si>
  <si>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</si>
  <si>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</si>
  <si>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</si>
  <si>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</si>
  <si>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</si>
  <si>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</si>
  <si>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</si>
  <si>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</si>
  <si>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</si>
  <si>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</si>
  <si>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</si>
  <si>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</si>
  <si>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</si>
  <si>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</si>
  <si>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</si>
  <si>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</si>
  <si>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</si>
  <si>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</si>
  <si>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</si>
  <si>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</si>
  <si>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</si>
  <si>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</si>
  <si>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</si>
  <si>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</si>
  <si>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</si>
  <si>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</si>
  <si>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</si>
  <si>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</si>
  <si>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</si>
  <si>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</si>
  <si>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</si>
  <si>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</si>
  <si>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</si>
  <si>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</si>
  <si>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</si>
  <si>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</si>
  <si>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</si>
  <si>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</si>
  <si>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</si>
  <si>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</si>
  <si>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</si>
  <si>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</si>
  <si>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</si>
  <si>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</si>
  <si>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</si>
  <si>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</si>
  <si>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</si>
  <si>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</si>
  <si>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</si>
  <si>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</si>
  <si>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</si>
  <si>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</si>
  <si>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</si>
  <si>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</si>
  <si>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</si>
  <si>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</si>
  <si>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</si>
  <si>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</si>
  <si>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</si>
  <si>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</si>
  <si>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</si>
  <si>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</si>
  <si>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</si>
  <si>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</si>
  <si>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</si>
  <si>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</si>
  <si>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</si>
  <si>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</si>
  <si>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</si>
  <si>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</si>
  <si>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</si>
  <si>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</si>
  <si>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</si>
  <si>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</si>
  <si>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</si>
  <si>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</si>
  <si>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</si>
  <si>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</si>
  <si>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</si>
  <si>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</si>
  <si>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</si>
  <si>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</si>
  <si>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</si>
  <si>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</si>
  <si>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</si>
  <si>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</si>
  <si>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</si>
  <si>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</si>
  <si>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</si>
  <si>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</si>
  <si>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</si>
  <si>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</si>
  <si>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</si>
  <si>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</si>
  <si>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</si>
  <si>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</si>
  <si>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</si>
  <si>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</si>
  <si>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</si>
  <si>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</si>
  <si>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</si>
  <si>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</si>
  <si>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</si>
  <si>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</si>
  <si>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</si>
  <si>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</si>
  <si>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</si>
  <si>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</si>
  <si>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</si>
  <si>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</si>
  <si>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</si>
  <si>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</si>
  <si>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</si>
  <si>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</si>
  <si>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</si>
  <si>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</si>
  <si>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</si>
  <si>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</si>
  <si>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</si>
  <si>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</si>
  <si>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</si>
  <si>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</si>
  <si>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</si>
  <si>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</si>
  <si>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</si>
  <si>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</si>
  <si>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</si>
  <si>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</si>
  <si>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</si>
  <si>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</si>
  <si>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</si>
  <si>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</si>
  <si>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</si>
  <si>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</si>
  <si>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</si>
  <si>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</si>
  <si>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</si>
  <si>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</si>
  <si>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</si>
  <si>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</si>
  <si>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</si>
  <si>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</si>
  <si>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</si>
  <si>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</si>
  <si>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</si>
  <si>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</si>
  <si>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</si>
  <si>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</si>
  <si>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</si>
  <si>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</si>
  <si>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</si>
  <si>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</si>
  <si>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</si>
  <si>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</si>
  <si>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</si>
  <si>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</si>
  <si>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</si>
  <si>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</si>
  <si>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</si>
  <si>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</si>
  <si>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</si>
  <si>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</si>
  <si>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</si>
  <si>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</si>
  <si>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</si>
  <si>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</si>
  <si>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</si>
  <si>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</si>
  <si>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</si>
  <si>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</si>
  <si>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</si>
  <si>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</si>
  <si>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</si>
  <si>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</si>
  <si>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</si>
  <si>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</si>
  <si>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</si>
  <si>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</si>
  <si>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</si>
  <si>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</si>
  <si>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</si>
  <si>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</si>
  <si>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</si>
  <si>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</si>
  <si>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</si>
  <si>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</si>
  <si>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</si>
  <si>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</si>
  <si>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</si>
  <si>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</si>
  <si>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</si>
  <si>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</si>
  <si>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</si>
  <si>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</si>
  <si>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</si>
  <si>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</si>
  <si>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</si>
  <si>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</si>
  <si>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</si>
  <si>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</si>
  <si>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</si>
  <si>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</si>
  <si>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</si>
  <si>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</si>
  <si>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</si>
  <si>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</si>
  <si>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</si>
  <si>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</si>
  <si>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</si>
  <si>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</si>
  <si>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</si>
  <si>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</si>
  <si>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</si>
  <si>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</si>
  <si>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</si>
  <si>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</si>
  <si>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</si>
  <si>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</si>
  <si>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</si>
  <si>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</si>
  <si>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</si>
  <si>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</si>
  <si>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</si>
  <si>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</si>
  <si>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</si>
  <si>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</si>
  <si>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</si>
  <si>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</si>
  <si>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</si>
  <si>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</si>
  <si>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</si>
  <si>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</si>
  <si>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</si>
  <si>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</si>
  <si>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</si>
  <si>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</si>
  <si>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</si>
  <si>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</si>
  <si>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</si>
  <si>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</si>
  <si>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</si>
  <si>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</si>
  <si>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</si>
  <si>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</si>
  <si>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</si>
  <si>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</si>
  <si>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</si>
  <si>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</si>
  <si>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</si>
  <si>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</si>
  <si>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</si>
  <si>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</si>
  <si>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</si>
  <si>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</si>
  <si>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</si>
  <si>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</si>
  <si>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</si>
  <si>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</si>
  <si>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</si>
  <si>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</si>
  <si>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</si>
  <si>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</si>
  <si>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</si>
  <si>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</si>
  <si>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</si>
  <si>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</si>
  <si>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</si>
  <si>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</si>
  <si>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</si>
  <si>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</si>
  <si>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</si>
  <si>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</si>
  <si>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</si>
  <si>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</si>
  <si>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</si>
  <si>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</si>
  <si>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</si>
  <si>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</si>
  <si>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</si>
  <si>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</si>
  <si>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</si>
  <si>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</si>
  <si>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</si>
  <si>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</si>
  <si>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</si>
  <si>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</si>
  <si>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</si>
  <si>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</si>
  <si>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</si>
  <si>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</si>
  <si>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</si>
  <si>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</si>
  <si>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</si>
  <si>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</si>
  <si>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</si>
  <si>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</si>
  <si>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</si>
  <si>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</si>
  <si>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</si>
  <si>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</si>
  <si>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</si>
  <si>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</si>
  <si>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</si>
  <si>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</si>
  <si>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</si>
  <si>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</si>
  <si>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</si>
  <si>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</si>
  <si>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</si>
  <si>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</si>
  <si>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</si>
  <si>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</si>
  <si>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</si>
  <si>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</si>
  <si>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</si>
  <si>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</si>
  <si>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</si>
  <si>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</si>
  <si>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</si>
  <si>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</si>
  <si>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</si>
  <si>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</si>
  <si>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</si>
  <si>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</si>
  <si>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</si>
  <si>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</si>
  <si>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</si>
  <si>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</si>
  <si>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</si>
  <si>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</si>
  <si>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</si>
  <si>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</si>
  <si>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</si>
  <si>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</si>
  <si>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</si>
  <si>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</si>
  <si>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</si>
  <si>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</si>
  <si>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</si>
  <si>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</si>
  <si>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</si>
  <si>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</si>
  <si>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</si>
  <si>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</si>
  <si>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</si>
  <si>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</si>
  <si>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</si>
  <si>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</si>
  <si>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</si>
  <si>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</si>
  <si>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</si>
  <si>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</si>
  <si>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</si>
  <si>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</si>
  <si>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</si>
  <si>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</si>
  <si>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</si>
  <si>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</si>
  <si>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</si>
  <si>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</si>
  <si>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</si>
  <si>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</si>
  <si>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</si>
  <si>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</si>
  <si>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</si>
  <si>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</si>
  <si>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</si>
  <si>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</si>
  <si>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</si>
  <si>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</si>
  <si>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</si>
  <si>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</si>
  <si>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</si>
  <si>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</si>
  <si>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</si>
  <si>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</si>
  <si>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</si>
  <si>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</si>
  <si>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</si>
  <si>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</si>
  <si>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</si>
  <si>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</si>
  <si>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</si>
  <si>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</si>
  <si>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</si>
  <si>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</si>
  <si>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</si>
  <si>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</si>
  <si>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</si>
  <si>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</si>
  <si>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</si>
  <si>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</si>
  <si>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</si>
  <si>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</si>
  <si>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</si>
  <si>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</si>
  <si>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</si>
  <si>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</si>
  <si>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</si>
  <si>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</si>
  <si>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</si>
  <si>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</si>
  <si>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</si>
  <si>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</si>
  <si>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</si>
  <si>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</si>
  <si>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</si>
  <si>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</si>
  <si>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</si>
  <si>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</si>
  <si>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</si>
  <si>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</si>
  <si>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</si>
  <si>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</si>
  <si>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</si>
  <si>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</si>
  <si>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</si>
  <si>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</si>
  <si>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</si>
  <si>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</si>
  <si>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</si>
  <si>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</si>
  <si>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</si>
  <si>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</si>
  <si>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</si>
  <si>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</si>
  <si>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</si>
  <si>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</si>
  <si>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</si>
  <si>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</si>
  <si>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</si>
  <si>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</si>
  <si>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</si>
  <si>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</si>
  <si>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</si>
  <si>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</si>
  <si>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</si>
  <si>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</si>
  <si>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</si>
  <si>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</si>
  <si>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</si>
  <si>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</si>
  <si>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</si>
  <si>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</si>
  <si>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</si>
  <si>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</si>
  <si>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</si>
  <si>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</si>
  <si>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</si>
  <si>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</si>
  <si>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</si>
  <si>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</si>
  <si>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</si>
  <si>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</si>
  <si>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</si>
  <si>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</si>
  <si>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</si>
  <si>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</si>
  <si>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</si>
  <si>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</si>
  <si>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</si>
  <si>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</si>
  <si>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</si>
  <si>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</si>
  <si>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</si>
  <si>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</si>
  <si>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</si>
  <si>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</si>
  <si>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</si>
  <si>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</si>
  <si>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</si>
  <si>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</si>
  <si>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</si>
  <si>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</si>
  <si>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</si>
  <si>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</si>
  <si>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</si>
  <si>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</si>
  <si>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</si>
  <si>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</si>
  <si>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</si>
  <si>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</si>
  <si>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</si>
  <si>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</si>
  <si>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</si>
  <si>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</si>
  <si>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</si>
  <si>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</si>
  <si>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</si>
  <si>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</si>
  <si>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</si>
  <si>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</si>
  <si>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</si>
  <si>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</si>
  <si>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</si>
  <si>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</si>
  <si>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</si>
  <si>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</si>
  <si>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</si>
  <si>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</si>
  <si>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</si>
  <si>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</si>
  <si>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</si>
  <si>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</si>
  <si>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</si>
  <si>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</si>
  <si>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</si>
  <si>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</si>
  <si>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</si>
  <si>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</si>
  <si>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</si>
  <si>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</si>
  <si>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</si>
  <si>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</si>
  <si>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</si>
  <si>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</si>
  <si>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</si>
  <si>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</si>
  <si>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</si>
  <si>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</si>
  <si>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</si>
  <si>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</si>
  <si>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</si>
  <si>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</si>
  <si>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</si>
  <si>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</si>
  <si>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</si>
  <si>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</si>
  <si>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</si>
  <si>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</si>
  <si>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</si>
  <si>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</si>
  <si>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</si>
  <si>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</si>
  <si>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</si>
  <si>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</si>
  <si>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</si>
  <si>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</si>
  <si>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</si>
  <si>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</si>
  <si>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</si>
  <si>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</si>
  <si>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</si>
  <si>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</si>
  <si>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</si>
  <si>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</si>
  <si>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</si>
  <si>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</si>
  <si>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</si>
  <si>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</si>
  <si>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</si>
  <si>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</si>
  <si>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</si>
  <si>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</si>
  <si>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</si>
  <si>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</si>
  <si>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</si>
  <si>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</si>
  <si>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</si>
  <si>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</si>
  <si>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</si>
  <si>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</si>
  <si>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</si>
  <si>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</si>
  <si>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</si>
  <si>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</si>
  <si>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</si>
  <si>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</si>
  <si>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</si>
  <si>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</si>
  <si>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</si>
  <si>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</si>
  <si>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</si>
  <si>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</si>
  <si>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</si>
  <si>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</si>
  <si>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</si>
  <si>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</si>
  <si>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</si>
  <si>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</si>
  <si>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</si>
  <si>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</si>
  <si>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</si>
  <si>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</si>
  <si>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</si>
  <si>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</si>
  <si>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</si>
  <si>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</si>
  <si>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</si>
  <si>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</si>
  <si>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</si>
  <si>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</si>
  <si>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</si>
  <si>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</si>
  <si>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</si>
  <si>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</si>
  <si>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</si>
  <si>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</si>
  <si>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</si>
  <si>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</si>
  <si>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</si>
  <si>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</si>
  <si>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</si>
  <si>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</si>
  <si>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</si>
  <si>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</si>
  <si>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</si>
  <si>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</si>
  <si>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</si>
  <si>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</si>
  <si>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</si>
  <si>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</si>
  <si>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</si>
  <si>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</si>
  <si>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</si>
  <si>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</si>
  <si>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</si>
  <si>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</si>
  <si>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</si>
  <si>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</si>
  <si>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</si>
  <si>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</si>
  <si>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</si>
  <si>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</si>
  <si>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</si>
  <si>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</si>
  <si>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</si>
  <si>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</si>
  <si>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</si>
  <si>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</si>
  <si>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</si>
  <si>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</si>
  <si>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</si>
  <si>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</si>
  <si>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</si>
  <si>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</si>
  <si>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</si>
  <si>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</si>
  <si>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</si>
  <si>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</si>
  <si>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</si>
  <si>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</si>
  <si>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</si>
  <si>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</si>
  <si>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</si>
  <si>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</si>
  <si>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</si>
  <si>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</si>
  <si>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</si>
  <si>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</si>
  <si>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</si>
  <si>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</si>
  <si>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</si>
  <si>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</si>
  <si>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</si>
  <si>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</si>
  <si>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</si>
  <si>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</si>
  <si>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</si>
  <si>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</si>
  <si>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</si>
  <si>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</si>
  <si>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</si>
  <si>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</si>
  <si>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</si>
  <si>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</si>
  <si>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</si>
  <si>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</si>
  <si>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</si>
  <si>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</si>
  <si>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</si>
  <si>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</si>
  <si>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</si>
  <si>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</si>
  <si>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</si>
  <si>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</si>
  <si>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</si>
  <si>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</si>
  <si>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</si>
  <si>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</si>
  <si>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</si>
  <si>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</si>
  <si>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</si>
  <si>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</si>
  <si>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</si>
  <si>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</si>
  <si>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</si>
  <si>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</si>
  <si>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</si>
  <si>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</si>
  <si>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</si>
  <si>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</si>
  <si>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</si>
  <si>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</si>
  <si>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</si>
  <si>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</si>
  <si>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</si>
  <si>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</si>
  <si>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</si>
  <si>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</si>
  <si>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</si>
  <si>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</si>
  <si>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</si>
  <si>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</si>
  <si>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</si>
  <si>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</si>
  <si>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</si>
  <si>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</si>
  <si>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</si>
  <si>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</si>
  <si>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</si>
  <si>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</si>
  <si>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</si>
  <si>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</si>
  <si>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</si>
  <si>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</si>
  <si>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</si>
  <si>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</si>
  <si>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</si>
  <si>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</si>
  <si>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</si>
  <si>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</si>
  <si>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</si>
  <si>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</si>
  <si>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</si>
  <si>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</si>
  <si>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</si>
  <si>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</si>
  <si>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</si>
  <si>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</si>
  <si>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</si>
  <si>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</si>
  <si>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</si>
  <si>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</si>
  <si>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</si>
  <si>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</si>
  <si>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</si>
  <si>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</si>
  <si>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</si>
  <si>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</si>
  <si>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</si>
  <si>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</si>
  <si>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</si>
  <si>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</si>
  <si>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</si>
  <si>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</si>
  <si>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</si>
  <si>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</si>
  <si>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</si>
  <si>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</si>
  <si>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</si>
  <si>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</si>
  <si>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</si>
  <si>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</si>
  <si>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</si>
  <si>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</si>
  <si>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</si>
  <si>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</si>
  <si>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</si>
  <si>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</si>
  <si>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</si>
  <si>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</si>
  <si>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</si>
  <si>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</si>
  <si>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</si>
  <si>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</si>
  <si>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</si>
  <si>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</si>
  <si>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</si>
  <si>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</si>
  <si>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</si>
  <si>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</si>
  <si>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</si>
  <si>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</si>
  <si>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</si>
  <si>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</si>
  <si>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</si>
  <si>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</si>
  <si>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</si>
  <si>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</si>
  <si>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</si>
  <si>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</si>
  <si>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</si>
  <si>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</si>
  <si>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</si>
  <si>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</si>
  <si>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</si>
  <si>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</si>
  <si>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</si>
  <si>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</si>
  <si>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</si>
  <si>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</si>
  <si>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</si>
  <si>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</si>
  <si>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</si>
  <si>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</si>
  <si>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</si>
  <si>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</si>
  <si>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</si>
  <si>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</si>
  <si>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</si>
  <si>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</si>
  <si>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</si>
  <si>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</si>
  <si>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</si>
  <si>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</si>
  <si>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</si>
  <si>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</si>
  <si>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</si>
  <si>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</si>
  <si>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</si>
  <si>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</si>
  <si>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</si>
  <si>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</si>
  <si>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</si>
  <si>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</si>
  <si>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</si>
  <si>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</si>
  <si>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</si>
  <si>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</si>
  <si>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</si>
  <si>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</si>
  <si>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</si>
  <si>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</si>
  <si>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</si>
  <si>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</si>
  <si>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</si>
  <si>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</si>
  <si>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</si>
  <si>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</si>
  <si>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</si>
  <si>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</si>
  <si>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</si>
  <si>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</si>
  <si>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</si>
  <si>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</si>
  <si>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</si>
  <si>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</si>
  <si>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</si>
  <si>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</si>
  <si>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</si>
  <si>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</si>
  <si>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</si>
  <si>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</si>
  <si>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</si>
  <si>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</si>
  <si>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</si>
  <si>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</si>
  <si>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</si>
  <si>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</si>
  <si>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</si>
  <si>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</si>
  <si>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</si>
  <si>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</si>
  <si>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</si>
  <si>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</si>
  <si>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</si>
  <si>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</si>
  <si>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</si>
  <si>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</si>
  <si>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</si>
  <si>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</si>
  <si>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</si>
  <si>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</si>
  <si>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</si>
  <si>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</si>
  <si>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</si>
  <si>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</si>
  <si>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</si>
  <si>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</si>
  <si>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</si>
  <si>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</si>
  <si>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</si>
  <si>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</si>
  <si>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</si>
  <si>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</si>
  <si>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</si>
  <si>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</si>
  <si>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</si>
  <si>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</si>
  <si>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</si>
  <si>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</si>
  <si>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</si>
  <si>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</si>
  <si>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</si>
  <si>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</si>
  <si>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</si>
  <si>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</si>
  <si>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</si>
  <si>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</si>
  <si>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</si>
  <si>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</si>
  <si>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</si>
  <si>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</si>
  <si>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</si>
  <si>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</si>
  <si>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</si>
  <si>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</si>
  <si>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</si>
  <si>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</si>
  <si>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</si>
  <si>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</si>
  <si>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</si>
  <si>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</si>
  <si>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</si>
  <si>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</si>
  <si>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</si>
  <si>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</si>
  <si>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</si>
  <si>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</si>
  <si>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</si>
  <si>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</si>
  <si>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</si>
  <si>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</si>
  <si>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</si>
  <si>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</si>
  <si>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</si>
  <si>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</si>
  <si>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</si>
  <si>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</si>
  <si>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</si>
  <si>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</si>
  <si>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</si>
  <si>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</si>
  <si>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</si>
  <si>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</si>
  <si>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</si>
  <si>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</si>
  <si>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</si>
  <si>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</si>
  <si>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</si>
  <si>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</si>
  <si>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</si>
  <si>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</si>
  <si>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</si>
  <si>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</si>
  <si>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</si>
  <si>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</si>
  <si>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</si>
  <si>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</si>
  <si>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</si>
  <si>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</si>
  <si>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</si>
  <si>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</si>
  <si>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</si>
  <si>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</si>
  <si>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</si>
  <si>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</si>
  <si>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</si>
  <si>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</si>
  <si>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</si>
  <si>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</si>
  <si>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</si>
  <si>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</si>
  <si>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</si>
  <si>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</si>
  <si>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</si>
  <si>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</si>
  <si>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</si>
  <si>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</si>
  <si>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</si>
  <si>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</si>
  <si>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</si>
  <si>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</si>
  <si>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</si>
  <si>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</si>
  <si>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</si>
  <si>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</si>
  <si>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</si>
  <si>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</si>
  <si>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</si>
  <si>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</si>
  <si>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</si>
  <si>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</si>
  <si>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</si>
  <si>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</si>
  <si>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</si>
  <si>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</si>
  <si>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</si>
  <si>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</si>
  <si>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</si>
  <si>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</si>
  <si>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</si>
  <si>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</si>
  <si>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</si>
  <si>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</si>
  <si>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</si>
  <si>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</si>
  <si>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</si>
  <si>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</si>
  <si>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</si>
  <si>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</si>
  <si>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</si>
  <si>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</si>
  <si>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</si>
  <si>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</si>
  <si>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</si>
  <si>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</si>
  <si>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</si>
  <si>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</si>
  <si>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</si>
  <si>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</si>
  <si>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</si>
  <si>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</si>
  <si>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</si>
  <si>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</si>
  <si>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</si>
  <si>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</si>
  <si>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</si>
  <si>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</si>
  <si>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</si>
  <si>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</si>
  <si>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</si>
  <si>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</si>
  <si>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</si>
  <si>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</si>
  <si>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</si>
  <si>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</si>
  <si>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</si>
  <si>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</si>
  <si>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</si>
  <si>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</si>
  <si>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</si>
  <si>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</si>
  <si>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</si>
  <si>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</si>
  <si>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</si>
  <si>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</si>
  <si>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</si>
  <si>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</si>
  <si>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</si>
  <si>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</si>
  <si>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</si>
  <si>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</si>
  <si>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</si>
  <si>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</si>
  <si>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</si>
  <si>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</si>
  <si>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</si>
  <si>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</si>
  <si>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</si>
  <si>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</si>
  <si>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</si>
  <si>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</si>
  <si>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</si>
  <si>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</si>
  <si>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</si>
  <si>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</si>
  <si>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</si>
  <si>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</si>
  <si>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</si>
  <si>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</si>
  <si>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</si>
  <si>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</si>
  <si>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</si>
  <si>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</si>
  <si>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</si>
  <si>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</si>
  <si>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</si>
  <si>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</si>
  <si>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</si>
  <si>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</si>
  <si>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</si>
  <si>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</si>
  <si>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</si>
  <si>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</si>
  <si>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</si>
  <si>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</si>
  <si>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</si>
  <si>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</si>
  <si>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</si>
  <si>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</si>
  <si>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</si>
  <si>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</si>
  <si>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</si>
  <si>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</si>
  <si>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</si>
  <si>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</si>
  <si>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</si>
  <si>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</si>
  <si>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</si>
  <si>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</si>
  <si>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</si>
  <si>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</si>
  <si>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</si>
  <si>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</si>
  <si>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</si>
  <si>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</si>
  <si>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</si>
  <si>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</si>
  <si>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</si>
  <si>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</si>
  <si>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</si>
  <si>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</si>
  <si>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</si>
  <si>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</si>
  <si>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</si>
  <si>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</si>
  <si>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</si>
  <si>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</si>
  <si>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</si>
  <si>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</si>
  <si>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</si>
  <si>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</si>
  <si>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</si>
  <si>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</si>
  <si>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</si>
  <si>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</si>
  <si>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</si>
  <si>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</si>
  <si>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</si>
  <si>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</si>
  <si>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</si>
  <si>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</si>
  <si>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</si>
  <si>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</si>
  <si>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</si>
  <si>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</si>
  <si>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</si>
  <si>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</si>
  <si>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</si>
  <si>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</si>
  <si>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</si>
  <si>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</si>
  <si>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</si>
  <si>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</si>
  <si>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</si>
  <si>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</si>
  <si>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</si>
  <si>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</si>
  <si>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</si>
  <si>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</si>
  <si>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</si>
  <si>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</si>
  <si>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</si>
  <si>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</si>
  <si>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</si>
  <si>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</si>
  <si>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</si>
  <si>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</si>
  <si>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</si>
  <si>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</si>
  <si>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</si>
  <si>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</si>
  <si>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</si>
  <si>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</si>
  <si>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</si>
  <si>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</si>
  <si>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</si>
  <si>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</si>
  <si>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</si>
  <si>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</si>
  <si>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</si>
  <si>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</si>
  <si>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</si>
  <si>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</si>
  <si>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</si>
  <si>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</si>
  <si>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</si>
  <si>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</si>
  <si>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</si>
  <si>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</si>
  <si>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</si>
  <si>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</si>
  <si>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</si>
  <si>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</si>
  <si>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</si>
  <si>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</si>
  <si>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</si>
  <si>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</si>
  <si>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</si>
  <si>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</si>
  <si>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</si>
  <si>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</si>
  <si>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</si>
  <si>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</si>
  <si>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</si>
  <si>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</si>
  <si>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</si>
  <si>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</si>
  <si>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</si>
  <si>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</si>
  <si>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</si>
  <si>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</si>
  <si>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</si>
  <si>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</si>
  <si>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</si>
  <si>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</si>
  <si>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</si>
  <si>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</si>
  <si>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</si>
  <si>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</si>
  <si>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</si>
  <si>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</si>
  <si>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</si>
  <si>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</si>
  <si>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</si>
  <si>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</si>
  <si>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</si>
  <si>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</si>
  <si>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</si>
  <si>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</si>
  <si>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</si>
  <si>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</si>
  <si>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</si>
  <si>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</si>
  <si>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</si>
  <si>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</si>
  <si>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</si>
  <si>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</si>
  <si>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</si>
  <si>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</si>
  <si>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</si>
  <si>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</si>
  <si>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</si>
  <si>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</si>
  <si>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</si>
  <si>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</si>
  <si>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</si>
  <si>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</si>
  <si>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</si>
  <si>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</si>
  <si>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</si>
  <si>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</si>
  <si>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</si>
  <si>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</si>
  <si>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</si>
  <si>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</si>
  <si>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</si>
  <si>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</si>
  <si>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</si>
  <si>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</si>
  <si>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</si>
  <si>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</si>
  <si>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</si>
  <si>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</si>
  <si>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</si>
  <si>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</si>
  <si>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</si>
  <si>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</si>
  <si>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</si>
  <si>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</si>
  <si>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</si>
  <si>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</si>
  <si>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</si>
  <si>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</si>
  <si>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</si>
  <si>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</si>
  <si>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</si>
  <si>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</si>
  <si>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</si>
  <si>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</si>
  <si>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</si>
  <si>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</si>
  <si>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</si>
  <si>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</si>
  <si>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</si>
  <si>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</si>
  <si>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</si>
  <si>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</si>
  <si>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</si>
  <si>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</si>
  <si>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</si>
  <si>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</si>
  <si>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</si>
  <si>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</si>
  <si>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</si>
  <si>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</si>
  <si>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</si>
  <si>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</si>
  <si>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</si>
  <si>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</si>
  <si>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</si>
  <si>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</si>
  <si>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</si>
  <si>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</si>
  <si>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</si>
  <si>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</si>
  <si>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</si>
  <si>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</si>
  <si>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</si>
  <si>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</si>
  <si>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</si>
  <si>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</si>
  <si>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</si>
  <si>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</si>
  <si>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</si>
  <si>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</si>
  <si>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</si>
  <si>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</si>
  <si>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</si>
  <si>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</si>
  <si>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</si>
  <si>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</si>
  <si>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</si>
  <si>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</si>
  <si>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</si>
  <si>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</si>
  <si>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</si>
  <si>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</si>
  <si>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</si>
  <si>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</si>
  <si>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</si>
  <si>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</si>
  <si>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</si>
  <si>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</si>
  <si>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</si>
  <si>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</si>
  <si>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</si>
  <si>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</si>
  <si>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</si>
  <si>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</si>
  <si>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</si>
  <si>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</si>
  <si>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</si>
  <si>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</si>
  <si>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</si>
  <si>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</si>
  <si>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</si>
  <si>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</si>
  <si>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</si>
  <si>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</si>
  <si>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</si>
  <si>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</si>
  <si>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</si>
  <si>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</si>
  <si>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</si>
  <si>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</si>
  <si>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</si>
  <si>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</si>
  <si>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</si>
  <si>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</si>
  <si>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</si>
  <si>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</si>
  <si>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</si>
  <si>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</si>
  <si>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</si>
  <si>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</si>
  <si>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</si>
  <si>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</si>
  <si>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</si>
  <si>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</si>
  <si>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</si>
  <si>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</si>
  <si>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</si>
  <si>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</si>
  <si>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</si>
  <si>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</si>
  <si>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</si>
  <si>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</si>
  <si>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</si>
  <si>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</si>
  <si>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</si>
  <si>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</si>
  <si>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</si>
  <si>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</si>
  <si>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</si>
  <si>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</si>
  <si>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</si>
  <si>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</si>
  <si>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</si>
  <si>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</si>
  <si>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</si>
  <si>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</si>
  <si>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</si>
  <si>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</si>
  <si>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</si>
  <si>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</si>
  <si>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</si>
  <si>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</si>
  <si>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</si>
  <si>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</si>
  <si>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</si>
  <si>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</si>
  <si>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</si>
  <si>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</si>
  <si>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</si>
  <si>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</si>
  <si>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</si>
  <si>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</si>
  <si>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</si>
  <si>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</si>
  <si>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</si>
  <si>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</si>
  <si>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</si>
  <si>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</si>
  <si>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</si>
  <si>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</si>
  <si>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</si>
  <si>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</si>
  <si>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</si>
  <si>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</si>
  <si>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</si>
  <si>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</si>
  <si>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</si>
  <si>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</si>
  <si>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</si>
  <si>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</si>
  <si>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</si>
  <si>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</si>
  <si>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</si>
  <si>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</si>
  <si>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</si>
  <si>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</si>
  <si>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</si>
  <si>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</si>
  <si>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</si>
  <si>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</si>
  <si>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</si>
  <si>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</si>
  <si>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</si>
  <si>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</si>
  <si>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</si>
  <si>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</si>
  <si>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</si>
  <si>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</si>
  <si>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</si>
  <si>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</si>
  <si>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</si>
  <si>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</si>
  <si>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</si>
  <si>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</si>
  <si>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</si>
  <si>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</si>
  <si>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</si>
  <si>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</si>
  <si>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</si>
  <si>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</si>
  <si>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</si>
  <si>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</si>
  <si>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</si>
  <si>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</si>
  <si>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</si>
  <si>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</si>
  <si>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</si>
  <si>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</si>
  <si>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</si>
  <si>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</si>
  <si>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</si>
  <si>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</si>
  <si>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</si>
  <si>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</si>
  <si>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</si>
  <si>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</si>
  <si>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</si>
  <si>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</si>
  <si>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</si>
  <si>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</si>
  <si>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</si>
  <si>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</si>
  <si>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</si>
  <si>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</si>
  <si>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</si>
  <si>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</si>
  <si>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</si>
  <si>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</si>
  <si>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</si>
  <si>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</si>
  <si>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</si>
  <si>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</si>
  <si>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</si>
  <si>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</si>
  <si>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</si>
  <si>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</si>
  <si>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</si>
  <si>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</si>
  <si>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</si>
  <si>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</si>
  <si>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</si>
  <si>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</si>
  <si>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</si>
  <si>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</si>
  <si>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</si>
  <si>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</si>
  <si>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</si>
  <si>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</si>
  <si>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</si>
  <si>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</si>
  <si>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</si>
  <si>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</si>
  <si>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</si>
  <si>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</si>
  <si>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</si>
  <si>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</si>
  <si>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</si>
  <si>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</si>
  <si>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</si>
  <si>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</si>
  <si>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</si>
  <si>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</si>
  <si>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</si>
  <si>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</si>
  <si>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</si>
  <si>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</si>
  <si>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</si>
  <si>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</si>
  <si>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</si>
  <si>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</si>
  <si>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</si>
  <si>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</si>
  <si>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</si>
  <si>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</si>
  <si>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</si>
  <si>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</si>
  <si>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</si>
  <si>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</si>
  <si>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</si>
  <si>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</si>
  <si>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</si>
  <si>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</si>
  <si>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</si>
  <si>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</si>
  <si>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</si>
  <si>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</si>
  <si>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</si>
  <si>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</si>
  <si>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</si>
  <si>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</si>
  <si>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</si>
  <si>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</si>
  <si>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</si>
  <si>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</si>
  <si>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</si>
  <si>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</si>
  <si>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</si>
  <si>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</si>
  <si>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</si>
  <si>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</si>
  <si>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</si>
  <si>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</si>
  <si>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</si>
  <si>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</si>
  <si>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</si>
  <si>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</si>
  <si>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</si>
  <si>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</si>
  <si>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</si>
  <si>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</si>
  <si>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</si>
  <si>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</si>
  <si>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</si>
  <si>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</si>
  <si>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</si>
  <si>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</si>
  <si>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</si>
  <si>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</si>
  <si>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</si>
  <si>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</si>
  <si>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</si>
  <si>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</si>
  <si>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</si>
  <si>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</si>
  <si>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</si>
  <si>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</si>
  <si>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</si>
  <si>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</si>
  <si>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</si>
  <si>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</si>
  <si>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</si>
  <si>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</si>
  <si>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</si>
  <si>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</si>
  <si>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</si>
  <si>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</si>
  <si>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</si>
  <si>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</si>
  <si>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</si>
  <si>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</si>
  <si>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</si>
  <si>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</si>
  <si>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</si>
  <si>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</si>
  <si>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</si>
  <si>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</si>
  <si>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</si>
  <si>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</si>
  <si>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</si>
  <si>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</si>
  <si>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</si>
  <si>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</si>
  <si>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</si>
  <si>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</si>
  <si>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</si>
  <si>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</si>
  <si>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</si>
  <si>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</si>
  <si>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</si>
  <si>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</si>
  <si>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</si>
  <si>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</si>
  <si>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</si>
  <si>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</si>
  <si>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</si>
  <si>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</si>
  <si>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</si>
  <si>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</si>
  <si>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</si>
  <si>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</si>
  <si>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</si>
  <si>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</si>
  <si>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</si>
  <si>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</si>
  <si>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</si>
  <si>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</si>
  <si>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</si>
  <si>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</si>
  <si>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</si>
  <si>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</si>
  <si>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</si>
  <si>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</si>
  <si>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</si>
  <si>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</si>
  <si>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</si>
  <si>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</si>
  <si>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</si>
  <si>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</si>
  <si>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</si>
  <si>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</si>
  <si>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</si>
  <si>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</si>
  <si>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</si>
  <si>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</si>
  <si>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</si>
  <si>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</si>
  <si>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</si>
  <si>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</si>
  <si>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</si>
  <si>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</si>
  <si>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</si>
  <si>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</si>
  <si>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</si>
  <si>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</si>
  <si>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</si>
  <si>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</si>
  <si>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</si>
  <si>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</si>
  <si>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</si>
  <si>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</si>
  <si>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</si>
  <si>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</si>
  <si>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</si>
  <si>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</si>
  <si>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</si>
  <si>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</si>
  <si>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</si>
  <si>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</si>
  <si>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</si>
  <si>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</si>
  <si>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</si>
  <si>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</si>
  <si>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</si>
  <si>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</si>
  <si>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</si>
  <si>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</si>
  <si>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</si>
  <si>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</si>
  <si>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</si>
  <si>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</si>
  <si>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</si>
  <si>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</si>
  <si>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</si>
  <si>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</si>
  <si>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</si>
  <si>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</si>
  <si>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</si>
  <si>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</si>
  <si>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</si>
  <si>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</si>
  <si>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</si>
  <si>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</si>
  <si>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</si>
  <si>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</si>
  <si>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</si>
  <si>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</si>
  <si>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</si>
  <si>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</si>
  <si>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</si>
  <si>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</si>
  <si>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</si>
  <si>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</si>
  <si>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</si>
  <si>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</si>
  <si>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</si>
  <si>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</si>
  <si>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</si>
  <si>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</si>
  <si>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</si>
  <si>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</si>
  <si>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</si>
  <si>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</si>
  <si>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</si>
  <si>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</si>
  <si>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</si>
  <si>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</si>
  <si>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</si>
  <si>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</si>
  <si>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</si>
  <si>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</si>
  <si>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</si>
  <si>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</si>
  <si>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</si>
  <si>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</si>
  <si>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</si>
  <si>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</si>
  <si>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</si>
  <si>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</si>
  <si>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</si>
  <si>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</si>
  <si>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</si>
  <si>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</si>
  <si>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</si>
  <si>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</si>
  <si>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</si>
  <si>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</si>
  <si>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</si>
  <si>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</si>
  <si>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</si>
  <si>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</si>
  <si>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</si>
  <si>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</si>
  <si>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</si>
  <si>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</si>
  <si>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</si>
  <si>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</si>
  <si>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</si>
  <si>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</si>
  <si>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</si>
  <si>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</si>
  <si>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</si>
  <si>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</si>
  <si>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</si>
  <si>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</si>
  <si>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</si>
  <si>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</si>
  <si>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</si>
  <si>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</si>
  <si>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</si>
  <si>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</si>
  <si>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</si>
  <si>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</si>
  <si>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</si>
  <si>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</si>
  <si>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</si>
  <si>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</si>
  <si>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</si>
  <si>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</si>
  <si>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</si>
  <si>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</si>
  <si>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</si>
  <si>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</si>
  <si>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</si>
  <si>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</si>
  <si>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</si>
  <si>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</si>
  <si>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</si>
  <si>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</si>
  <si>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</si>
  <si>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</si>
  <si>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</si>
  <si>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</si>
  <si>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</si>
  <si>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</si>
  <si>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</si>
  <si>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</si>
  <si>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</si>
  <si>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</si>
  <si>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</si>
  <si>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</si>
  <si>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</si>
  <si>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</si>
  <si>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</si>
  <si>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</si>
  <si>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</si>
  <si>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</si>
  <si>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</si>
  <si>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</si>
  <si>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</si>
  <si>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</si>
  <si>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</si>
  <si>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</si>
  <si>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</si>
  <si>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</si>
  <si>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</si>
  <si>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</si>
  <si>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</si>
  <si>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</si>
  <si>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</si>
  <si>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</si>
  <si>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</si>
  <si>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</si>
  <si>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</si>
  <si>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</si>
  <si>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</si>
  <si>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</si>
  <si>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</si>
  <si>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</si>
  <si>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</si>
  <si>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</si>
  <si>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</si>
  <si>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</si>
  <si>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</si>
  <si>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</si>
  <si>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</si>
  <si>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</si>
  <si>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</si>
  <si>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</si>
  <si>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</si>
  <si>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</si>
  <si>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</si>
  <si>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</si>
  <si>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</si>
  <si>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</si>
  <si>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</si>
  <si>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</si>
  <si>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</si>
  <si>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</si>
  <si>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</si>
  <si>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</si>
  <si>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</si>
  <si>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</si>
  <si>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</si>
  <si>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</si>
  <si>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</si>
  <si>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</si>
  <si>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</si>
  <si>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</si>
  <si>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</si>
  <si>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</si>
  <si>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</si>
  <si>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</si>
  <si>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</si>
  <si>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</si>
  <si>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</si>
  <si>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</si>
  <si>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</si>
  <si>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</si>
  <si>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</si>
  <si>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</si>
  <si>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</si>
  <si>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</si>
  <si>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</si>
  <si>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</si>
  <si>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</si>
  <si>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</si>
  <si>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</si>
  <si>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</si>
  <si>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</si>
  <si>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</si>
  <si>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</si>
  <si>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</si>
  <si>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</si>
  <si>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</si>
  <si>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</si>
  <si>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</si>
  <si>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</si>
  <si>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</si>
  <si>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</si>
  <si>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</si>
  <si>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</si>
  <si>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</si>
  <si>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</si>
  <si>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</si>
  <si>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</si>
  <si>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</si>
  <si>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</si>
  <si>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</si>
  <si>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</si>
  <si>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</si>
  <si>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</si>
  <si>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</si>
  <si>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</si>
  <si>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</si>
  <si>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</si>
  <si>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</si>
  <si>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</si>
  <si>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</si>
  <si>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</si>
  <si>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</si>
  <si>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</si>
  <si>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</si>
  <si>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</si>
  <si>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</si>
  <si>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</si>
  <si>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</si>
  <si>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</si>
  <si>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</si>
  <si>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</si>
  <si>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</si>
  <si>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</si>
  <si>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</si>
  <si>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</si>
  <si>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</si>
  <si>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</si>
  <si>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</si>
  <si>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</si>
  <si>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</si>
  <si>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</si>
  <si>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</si>
  <si>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</si>
  <si>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</si>
  <si>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</si>
  <si>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</si>
  <si>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</si>
  <si>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</si>
  <si>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</si>
  <si>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</si>
  <si>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</si>
  <si>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</si>
  <si>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</si>
  <si>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</si>
  <si>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</si>
  <si>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</si>
  <si>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</si>
  <si>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</si>
  <si>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</si>
  <si>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</si>
  <si>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</si>
  <si>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</si>
  <si>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</si>
  <si>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</si>
  <si>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</si>
  <si>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</si>
  <si>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</si>
  <si>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</si>
  <si>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</si>
  <si>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</si>
  <si>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</si>
  <si>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</si>
  <si>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</si>
  <si>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</si>
  <si>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</si>
  <si>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</si>
  <si>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</si>
  <si>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</si>
  <si>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</si>
  <si>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</si>
  <si>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</si>
  <si>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</si>
  <si>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</si>
  <si>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</si>
  <si>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</si>
  <si>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</si>
  <si>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</si>
  <si>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</si>
  <si>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</si>
  <si>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</si>
  <si>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</si>
  <si>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</si>
  <si>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</si>
  <si>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</si>
  <si>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</si>
  <si>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</si>
  <si>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</si>
  <si>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</si>
  <si>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</si>
  <si>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</si>
  <si>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</si>
  <si>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</si>
  <si>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</si>
  <si>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</si>
  <si>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</si>
  <si>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</si>
  <si>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</si>
  <si>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</si>
  <si>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</si>
  <si>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</si>
  <si>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</si>
  <si>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</si>
  <si>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</si>
  <si>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</si>
  <si>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</si>
  <si>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</si>
  <si>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</si>
  <si>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</si>
  <si>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</si>
  <si>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</si>
  <si>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</si>
  <si>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</si>
  <si>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</si>
  <si>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</si>
  <si>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</si>
  <si>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</si>
  <si>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</si>
  <si>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</si>
  <si>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</si>
  <si>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</si>
  <si>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</si>
  <si>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</si>
  <si>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</si>
  <si>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</si>
  <si>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</si>
  <si>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</si>
  <si>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</si>
  <si>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</si>
  <si>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</si>
  <si>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</si>
  <si>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</si>
  <si>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</si>
  <si>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</si>
  <si>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</si>
  <si>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</si>
  <si>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</si>
  <si>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</si>
  <si>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</si>
  <si>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</si>
  <si>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</si>
  <si>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</si>
  <si>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</si>
  <si>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</si>
  <si>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</si>
  <si>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</si>
  <si>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</si>
  <si>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</si>
  <si>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</si>
  <si>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</si>
  <si>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</si>
  <si>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</si>
  <si>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</si>
  <si>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</si>
  <si>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</si>
  <si>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</si>
  <si>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</si>
  <si>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</si>
  <si>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</si>
  <si>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</si>
  <si>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</si>
  <si>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</si>
  <si>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</si>
  <si>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</si>
  <si>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</si>
  <si>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</si>
  <si>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</si>
  <si>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</si>
  <si>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</si>
  <si>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</si>
  <si>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</si>
  <si>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</si>
  <si>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</si>
  <si>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</si>
  <si>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</si>
  <si>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</si>
  <si>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</si>
  <si>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</si>
  <si>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</si>
  <si>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</si>
  <si>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</si>
  <si>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</si>
  <si>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</si>
  <si>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</si>
  <si>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</si>
  <si>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</si>
  <si>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</si>
  <si>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</si>
  <si>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</si>
  <si>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</si>
  <si>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</si>
  <si>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</si>
  <si>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</si>
  <si>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</si>
  <si>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</si>
  <si>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</si>
  <si>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</si>
  <si>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</si>
  <si>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</si>
  <si>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</si>
  <si>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</si>
  <si>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</si>
  <si>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</si>
  <si>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</si>
  <si>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</si>
  <si>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</si>
  <si>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</si>
  <si>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</si>
  <si>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</si>
  <si>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</si>
  <si>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</si>
  <si>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</si>
  <si>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</si>
  <si>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</si>
  <si>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</si>
  <si>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</si>
  <si>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</si>
  <si>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</si>
  <si>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</si>
  <si>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</si>
  <si>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</si>
  <si>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</si>
  <si>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</si>
  <si>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</si>
  <si>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</si>
  <si>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</si>
  <si>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</si>
  <si>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</si>
  <si>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</si>
  <si>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</si>
  <si>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</si>
  <si>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</si>
  <si>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</si>
  <si>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</si>
  <si>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</si>
  <si>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</si>
  <si>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</si>
  <si>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</si>
  <si>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</si>
  <si>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</si>
  <si>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</si>
  <si>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</si>
  <si>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</si>
  <si>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</si>
  <si>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</si>
  <si>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</si>
  <si>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</si>
  <si>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</si>
  <si>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</si>
  <si>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</si>
  <si>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</si>
  <si>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</si>
  <si>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</si>
  <si>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</si>
  <si>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</si>
  <si>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</si>
  <si>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</si>
  <si>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</si>
  <si>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</si>
  <si>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</si>
  <si>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</si>
  <si>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</si>
  <si>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</si>
  <si>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</si>
  <si>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</si>
  <si>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</si>
  <si>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</si>
  <si>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</si>
  <si>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</si>
  <si>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</si>
  <si>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</si>
  <si>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</si>
  <si>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</si>
  <si>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</si>
  <si>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</si>
  <si>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</si>
  <si>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</si>
  <si>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</si>
  <si>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</si>
  <si>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</si>
  <si>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</si>
  <si>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</si>
  <si>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</si>
  <si>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</si>
  <si>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</si>
  <si>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</si>
  <si>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</si>
  <si>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</si>
  <si>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</si>
  <si>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</si>
  <si>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</si>
  <si>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</si>
  <si>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</si>
  <si>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</si>
  <si>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</si>
  <si>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</si>
  <si>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</si>
  <si>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</si>
  <si>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</si>
  <si>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</si>
  <si>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</si>
  <si>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</si>
  <si>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</si>
  <si>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</si>
  <si>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</si>
  <si>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</si>
  <si>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</si>
  <si>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</si>
  <si>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</si>
  <si>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</si>
  <si>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</si>
  <si>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</si>
  <si>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</si>
  <si>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</si>
  <si>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</si>
  <si>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</si>
  <si>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</si>
  <si>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</si>
  <si>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</si>
  <si>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</si>
  <si>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</si>
  <si>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</si>
  <si>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</si>
  <si>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</si>
  <si>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</si>
  <si>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</si>
  <si>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</si>
  <si>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</si>
  <si>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</si>
  <si>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</si>
  <si>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</si>
  <si>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</si>
  <si>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</si>
  <si>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</si>
  <si>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</si>
  <si>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</si>
  <si>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</si>
  <si>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</si>
  <si>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</si>
  <si>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</si>
  <si>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</si>
  <si>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</si>
  <si>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</si>
  <si>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</si>
  <si>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</si>
  <si>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</si>
  <si>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</si>
  <si>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</si>
  <si>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</si>
  <si>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</si>
  <si>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</si>
  <si>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</si>
  <si>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</si>
  <si>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</si>
  <si>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</si>
  <si>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</si>
  <si>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</si>
  <si>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</si>
  <si>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</si>
  <si>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</si>
  <si>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</si>
  <si>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</si>
  <si>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</si>
  <si>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</si>
  <si>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</si>
  <si>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</si>
  <si>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</si>
  <si>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</si>
  <si>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</si>
  <si>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</si>
  <si>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</si>
  <si>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</si>
  <si>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</si>
  <si>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</si>
  <si>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</si>
  <si>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</si>
  <si>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</si>
  <si>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</si>
  <si>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</si>
  <si>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</si>
  <si>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</si>
  <si>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</si>
  <si>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</si>
  <si>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</si>
  <si>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</si>
  <si>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</si>
  <si>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</si>
  <si>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</si>
  <si>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</si>
  <si>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</si>
  <si>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</si>
  <si>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</si>
  <si>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</si>
  <si>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</si>
  <si>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</si>
  <si>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</si>
  <si>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</si>
  <si>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</si>
  <si>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</si>
  <si>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</si>
  <si>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</si>
  <si>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</si>
  <si>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</si>
  <si>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</si>
  <si>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</si>
  <si>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</si>
  <si>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</si>
  <si>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</si>
  <si>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</si>
  <si>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</si>
  <si>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</si>
  <si>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</si>
  <si>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</si>
  <si>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</si>
  <si>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</si>
  <si>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</si>
  <si>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</si>
  <si>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</si>
  <si>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</si>
  <si>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</si>
  <si>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</si>
  <si>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</si>
  <si>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</si>
  <si>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</si>
  <si>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</si>
  <si>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</si>
  <si>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</si>
  <si>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</si>
  <si>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</si>
  <si>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</si>
  <si>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</si>
  <si>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</si>
  <si>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</si>
  <si>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</si>
  <si>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</si>
  <si>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</si>
  <si>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</si>
  <si>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</si>
  <si>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</si>
  <si>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</si>
  <si>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</si>
  <si>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</si>
  <si>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</si>
  <si>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</si>
  <si>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</si>
  <si>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</si>
  <si>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</si>
  <si>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</si>
  <si>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</si>
  <si>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</si>
  <si>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</si>
  <si>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</si>
  <si>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</si>
  <si>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</si>
  <si>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</si>
  <si>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</si>
  <si>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</si>
  <si>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</si>
  <si>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</si>
  <si>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</si>
  <si>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</si>
  <si>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</si>
  <si>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</si>
  <si>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</si>
  <si>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</si>
  <si>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</si>
  <si>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</si>
  <si>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</si>
  <si>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</si>
  <si>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</si>
  <si>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</si>
  <si>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</si>
  <si>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</si>
  <si>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</si>
  <si>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</si>
  <si>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</si>
  <si>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</si>
  <si>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</si>
  <si>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</si>
  <si>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</si>
  <si>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</si>
  <si>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</si>
  <si>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</si>
  <si>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</si>
  <si>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</si>
  <si>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</si>
  <si>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</si>
  <si>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</si>
  <si>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</si>
  <si>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</si>
  <si>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</si>
  <si>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</si>
  <si>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</si>
  <si>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</si>
  <si>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</si>
  <si>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</si>
  <si>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</si>
  <si>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</si>
  <si>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</si>
  <si>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</si>
  <si>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</si>
  <si>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</si>
  <si>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</si>
  <si>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</si>
  <si>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</si>
  <si>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</si>
  <si>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</si>
  <si>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</si>
  <si>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</si>
  <si>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</si>
  <si>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</si>
  <si>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</si>
  <si>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</si>
  <si>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</si>
  <si>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</si>
  <si>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</si>
  <si>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</si>
  <si>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</si>
  <si>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</si>
  <si>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</si>
  <si>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</si>
  <si>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</si>
  <si>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</si>
  <si>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</si>
  <si>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</si>
  <si>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</si>
  <si>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</si>
  <si>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</si>
  <si>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</si>
  <si>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</si>
  <si>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</si>
  <si>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</si>
  <si>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</si>
  <si>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</si>
  <si>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</si>
  <si>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</si>
  <si>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</si>
  <si>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</si>
  <si>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</si>
  <si>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</si>
  <si>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</si>
  <si>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</si>
  <si>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</si>
  <si>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</si>
  <si>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</si>
  <si>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</si>
  <si>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</si>
  <si>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</si>
  <si>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</si>
  <si>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</si>
  <si>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</si>
  <si>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</si>
  <si>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</si>
  <si>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</si>
  <si>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</si>
  <si>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</si>
  <si>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</si>
  <si>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</si>
  <si>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</si>
  <si>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</si>
  <si>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</si>
  <si>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</si>
  <si>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</si>
  <si>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</si>
  <si>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</si>
  <si>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</si>
  <si>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</si>
  <si>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</si>
  <si>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</si>
  <si>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</si>
  <si>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</si>
  <si>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</si>
  <si>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</si>
  <si>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</si>
  <si>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</si>
  <si>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</si>
  <si>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</si>
  <si>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</si>
  <si>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</si>
  <si>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</si>
  <si>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</si>
  <si>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</si>
  <si>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</si>
  <si>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</si>
  <si>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</si>
  <si>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</si>
  <si>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</si>
  <si>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</si>
  <si>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</si>
  <si>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</si>
  <si>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</si>
  <si>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</si>
  <si>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</si>
  <si>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</si>
  <si>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</si>
  <si>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</si>
  <si>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</si>
  <si>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</si>
  <si>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</si>
  <si>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</si>
  <si>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</si>
  <si>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</si>
  <si>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</si>
  <si>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</si>
  <si>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</si>
  <si>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</si>
  <si>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</si>
  <si>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</si>
  <si>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</si>
  <si>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</si>
  <si>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</si>
  <si>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</si>
  <si>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</si>
  <si>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</si>
  <si>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</si>
  <si>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</si>
  <si>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</si>
  <si>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</si>
  <si>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</si>
  <si>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</si>
  <si>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</si>
  <si>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</si>
  <si>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</si>
  <si>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</si>
  <si>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</si>
  <si>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</si>
  <si>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</si>
  <si>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</si>
  <si>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</si>
  <si>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</si>
  <si>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</si>
  <si>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</si>
  <si>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</si>
  <si>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</si>
  <si>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</si>
  <si>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</si>
  <si>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</si>
  <si>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</si>
  <si>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</si>
  <si>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</si>
  <si>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</si>
  <si>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</si>
  <si>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</si>
  <si>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</si>
  <si>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</si>
  <si>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</si>
  <si>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</si>
  <si>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</si>
  <si>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</si>
  <si>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</si>
  <si>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</si>
  <si>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</si>
  <si>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</si>
  <si>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</si>
  <si>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</si>
  <si>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</si>
  <si>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</si>
  <si>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</si>
  <si>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</si>
  <si>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</si>
  <si>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</si>
  <si>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</si>
  <si>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</si>
  <si>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</si>
  <si>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</si>
  <si>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</si>
  <si>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</si>
  <si>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</si>
  <si>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</si>
  <si>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</si>
  <si>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</si>
  <si>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</si>
  <si>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</si>
  <si>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</si>
  <si>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</si>
  <si>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</si>
  <si>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</si>
  <si>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</si>
  <si>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</si>
  <si>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</si>
  <si>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</si>
  <si>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</si>
  <si>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</si>
  <si>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</si>
  <si>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</si>
  <si>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</si>
  <si>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</si>
  <si>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</si>
  <si>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</si>
  <si>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</si>
  <si>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</si>
  <si>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</si>
  <si>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</si>
  <si>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</si>
  <si>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</si>
  <si>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</si>
  <si>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</si>
  <si>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</si>
  <si>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</si>
  <si>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</si>
  <si>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</si>
  <si>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</si>
  <si>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</si>
  <si>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</si>
  <si>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</si>
  <si>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</si>
  <si>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</si>
  <si>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</si>
  <si>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</si>
  <si>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</si>
  <si>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</si>
  <si>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</si>
  <si>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</si>
  <si>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</si>
  <si>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</si>
  <si>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</si>
  <si>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</si>
  <si>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</si>
  <si>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</si>
  <si>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</si>
  <si>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</si>
  <si>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</si>
  <si>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</si>
  <si>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</si>
  <si>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</si>
  <si>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</si>
  <si>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</si>
  <si>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</si>
  <si>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</si>
  <si>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</si>
  <si>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</si>
  <si>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</si>
  <si>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</si>
  <si>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</si>
  <si>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</si>
  <si>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</si>
  <si>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</si>
  <si>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</si>
  <si>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</si>
  <si>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</si>
  <si>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</si>
  <si>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</si>
  <si>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</si>
  <si>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</si>
  <si>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</si>
  <si>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</si>
  <si>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</si>
  <si>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</si>
  <si>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</si>
  <si>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</si>
  <si>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</si>
  <si>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</si>
  <si>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</si>
  <si>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</si>
  <si>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</si>
  <si>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</si>
  <si>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</si>
  <si>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</si>
  <si>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</si>
  <si>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</si>
  <si>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</si>
  <si>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</si>
  <si>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</si>
  <si>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</si>
  <si>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</si>
  <si>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</si>
  <si>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</si>
  <si>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</si>
  <si>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</si>
  <si>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</si>
  <si>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</si>
  <si>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</si>
  <si>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</si>
  <si>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</si>
  <si>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</si>
  <si>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</si>
  <si>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</si>
  <si>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</si>
  <si>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</si>
  <si>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</si>
  <si>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</si>
  <si>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</si>
  <si>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</si>
  <si>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</si>
  <si>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</si>
  <si>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</si>
  <si>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</si>
  <si>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</si>
  <si>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</si>
  <si>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</si>
  <si>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</si>
  <si>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</si>
  <si>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</si>
  <si>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</si>
  <si>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</si>
  <si>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</si>
  <si>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</si>
  <si>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</si>
  <si>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</si>
  <si>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</si>
  <si>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</si>
  <si>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</si>
  <si>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</si>
  <si>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</si>
  <si>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</si>
  <si>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</si>
  <si>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</si>
  <si>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</si>
  <si>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</si>
  <si>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</si>
  <si>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</si>
  <si>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</si>
  <si>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</si>
  <si>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</si>
  <si>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</si>
  <si>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</si>
  <si>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</si>
  <si>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</si>
  <si>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</si>
  <si>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</si>
  <si>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</si>
  <si>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</si>
  <si>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</si>
  <si>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</si>
  <si>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</si>
  <si>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</si>
  <si>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</si>
  <si>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</si>
  <si>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</si>
  <si>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</si>
  <si>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</si>
  <si>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</si>
  <si>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</si>
  <si>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</si>
  <si>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</si>
  <si>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</si>
  <si>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</si>
  <si>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</si>
  <si>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</si>
  <si>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</si>
  <si>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</si>
  <si>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</si>
  <si>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</si>
  <si>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</si>
  <si>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</si>
  <si>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</si>
  <si>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</si>
  <si>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</si>
  <si>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</si>
  <si>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</si>
  <si>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</si>
  <si>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</si>
  <si>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</si>
  <si>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</si>
  <si>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</si>
  <si>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</si>
  <si>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</si>
  <si>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</si>
  <si>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</si>
  <si>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</si>
  <si>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</si>
  <si>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</si>
  <si>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</si>
  <si>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</si>
  <si>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</si>
  <si>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</si>
  <si>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</si>
  <si>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</si>
  <si>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</si>
  <si>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</si>
  <si>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</si>
  <si>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</si>
  <si>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</si>
  <si>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</si>
  <si>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</si>
  <si>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</si>
  <si>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</si>
  <si>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</si>
  <si>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</si>
  <si>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</si>
  <si>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</si>
  <si>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</si>
  <si>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</si>
  <si>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</si>
  <si>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</si>
  <si>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</si>
  <si>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</si>
  <si>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</si>
  <si>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</si>
  <si>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</si>
  <si>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</si>
  <si>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</si>
  <si>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</si>
  <si>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</si>
  <si>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</si>
  <si>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</si>
  <si>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</si>
  <si>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</si>
  <si>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</si>
  <si>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</si>
  <si>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</si>
  <si>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</si>
  <si>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</si>
  <si>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</si>
  <si>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</si>
  <si>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</si>
  <si>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</si>
  <si>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</si>
  <si>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</si>
  <si>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</si>
  <si>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</si>
  <si>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</si>
  <si>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</si>
  <si>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</si>
  <si>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</si>
  <si>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</si>
  <si>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</si>
  <si>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</si>
  <si>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</si>
  <si>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</si>
  <si>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</si>
  <si>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</si>
  <si>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</si>
  <si>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</si>
  <si>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</si>
  <si>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</si>
  <si>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</si>
  <si>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</si>
  <si>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</si>
  <si>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</si>
  <si>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</si>
  <si>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</si>
  <si>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</si>
  <si>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</si>
  <si>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</si>
  <si>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</si>
  <si>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</si>
  <si>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</si>
  <si>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</si>
  <si>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</si>
  <si>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</si>
  <si>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</si>
  <si>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</si>
  <si>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</si>
  <si>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</si>
  <si>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</si>
  <si>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</si>
  <si>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</si>
  <si>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</si>
  <si>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</si>
  <si>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</si>
  <si>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</si>
  <si>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</si>
  <si>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</si>
  <si>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</si>
  <si>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</si>
  <si>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</si>
  <si>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</si>
  <si>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</si>
  <si>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</si>
  <si>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</si>
  <si>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</si>
  <si>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</si>
  <si>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</si>
  <si>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</si>
  <si>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</si>
  <si>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</si>
  <si>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</si>
  <si>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</si>
  <si>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</si>
  <si>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</si>
  <si>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</si>
  <si>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</si>
  <si>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</si>
  <si>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</si>
  <si>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</si>
  <si>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</si>
  <si>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</si>
  <si>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</si>
  <si>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</si>
  <si>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</si>
  <si>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</si>
  <si>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</si>
  <si>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</si>
  <si>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</si>
  <si>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</si>
  <si>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</si>
  <si>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</si>
  <si>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</si>
  <si>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</si>
  <si>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</si>
  <si>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</si>
  <si>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</si>
  <si>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</si>
  <si>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</si>
  <si>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</si>
  <si>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</si>
  <si>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</si>
  <si>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</si>
  <si>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</si>
  <si>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</si>
  <si>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</si>
  <si>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</si>
  <si>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</si>
  <si>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</si>
  <si>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</si>
  <si>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</si>
  <si>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</si>
  <si>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</si>
  <si>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</si>
  <si>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</si>
  <si>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</si>
  <si>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</si>
  <si>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</si>
  <si>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</si>
  <si>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</si>
  <si>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</si>
  <si>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</si>
  <si>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</si>
  <si>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</si>
  <si>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</si>
  <si>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</si>
  <si>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</si>
  <si>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</si>
  <si>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</si>
  <si>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</si>
  <si>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</si>
  <si>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</si>
  <si>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</si>
  <si>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</si>
  <si>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</si>
  <si>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</si>
  <si>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</si>
  <si>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</si>
  <si>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</si>
  <si>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</si>
  <si>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</si>
  <si>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</si>
  <si>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</si>
  <si>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</si>
  <si>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</si>
  <si>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</si>
  <si>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</si>
  <si>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</si>
  <si>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</si>
  <si>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</si>
  <si>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</si>
  <si>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</si>
  <si>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</si>
  <si>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</si>
  <si>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</si>
  <si>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</si>
  <si>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</si>
  <si>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</si>
  <si>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</si>
  <si>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</si>
  <si>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</si>
  <si>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</si>
  <si>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</si>
  <si>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</si>
  <si>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</si>
  <si>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</si>
  <si>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</si>
  <si>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</si>
  <si>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</si>
  <si>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</si>
  <si>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</si>
  <si>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</si>
  <si>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</si>
  <si>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</si>
  <si>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</si>
  <si>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</si>
  <si>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</si>
  <si>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</si>
  <si>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</si>
  <si>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</si>
  <si>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</si>
  <si>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</si>
  <si>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</si>
  <si>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</si>
  <si>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</si>
  <si>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</si>
  <si>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</si>
  <si>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</si>
  <si>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</si>
  <si>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</si>
  <si>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</si>
  <si>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</si>
  <si>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</si>
  <si>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</si>
  <si>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</si>
  <si>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</si>
  <si>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</si>
  <si>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</si>
  <si>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</si>
  <si>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</si>
  <si>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</si>
  <si>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</si>
  <si>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</si>
  <si>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</si>
  <si>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</si>
  <si>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</si>
  <si>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</si>
  <si>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</si>
  <si>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</si>
  <si>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</si>
  <si>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</si>
  <si>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</si>
  <si>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</si>
  <si>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</si>
  <si>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</si>
  <si>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</si>
  <si>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</si>
  <si>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</si>
  <si>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</si>
  <si>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</si>
  <si>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</si>
  <si>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</si>
  <si>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</si>
  <si>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</si>
  <si>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</si>
  <si>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</si>
  <si>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</si>
  <si>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</si>
  <si>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</si>
  <si>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</si>
  <si>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</si>
  <si>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</si>
  <si>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</si>
  <si>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</si>
  <si>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</si>
  <si>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</si>
  <si>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</si>
  <si>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</si>
  <si>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</si>
  <si>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</si>
  <si>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</si>
  <si>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</si>
  <si>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</si>
  <si>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</si>
  <si>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</si>
  <si>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</si>
  <si>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</si>
  <si>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</si>
  <si>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</si>
  <si>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</si>
  <si>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</si>
  <si>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</si>
  <si>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</si>
  <si>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</si>
  <si>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</si>
  <si>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</si>
  <si>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</si>
  <si>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</si>
  <si>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</si>
  <si>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</si>
  <si>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</si>
  <si>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</si>
  <si>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</si>
  <si>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</si>
  <si>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</si>
  <si>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</si>
  <si>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</si>
  <si>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</si>
  <si>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</si>
  <si>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</si>
  <si>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</si>
  <si>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</si>
  <si>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</si>
  <si>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</si>
  <si>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</si>
  <si>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</si>
  <si>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</si>
  <si>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</si>
  <si>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</si>
  <si>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</si>
  <si>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</si>
  <si>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</si>
  <si>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</si>
  <si>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</si>
  <si>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</si>
  <si>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</si>
  <si>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</si>
  <si>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</si>
  <si>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</si>
  <si>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</si>
  <si>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</si>
  <si>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</si>
  <si>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</si>
  <si>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</si>
  <si>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</si>
  <si>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</si>
  <si>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</si>
  <si>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</si>
  <si>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</si>
  <si>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</si>
  <si>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</si>
  <si>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</si>
  <si>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</si>
  <si>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</si>
  <si>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</si>
  <si>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</si>
  <si>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</si>
  <si>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</si>
  <si>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</si>
  <si>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</si>
  <si>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</si>
  <si>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</si>
  <si>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</si>
  <si>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</si>
  <si>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</si>
  <si>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</si>
  <si>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</si>
  <si>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</si>
  <si>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</si>
  <si>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</si>
  <si>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</si>
  <si>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</si>
  <si>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</si>
  <si>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</si>
  <si>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</si>
  <si>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</si>
  <si>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</si>
  <si>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</si>
  <si>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</si>
  <si>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</si>
  <si>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</si>
  <si>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</si>
  <si>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</si>
  <si>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</si>
  <si>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</si>
  <si>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</si>
  <si>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</si>
  <si>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</si>
  <si>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</si>
  <si>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</si>
  <si>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</si>
  <si>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</si>
  <si>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</si>
  <si>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</si>
  <si>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</si>
  <si>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</si>
  <si>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</si>
  <si>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</si>
  <si>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</si>
  <si>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</si>
  <si>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</si>
  <si>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</si>
  <si>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</si>
  <si>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</si>
  <si>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</si>
  <si>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</si>
  <si>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</si>
  <si>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</si>
  <si>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</si>
  <si>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</si>
  <si>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</si>
  <si>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</si>
  <si>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</si>
  <si>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</si>
  <si>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</si>
  <si>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</si>
  <si>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</si>
  <si>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</si>
  <si>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</si>
  <si>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</si>
  <si>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</si>
  <si>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</si>
  <si>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</si>
  <si>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</si>
  <si>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</si>
  <si>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</si>
  <si>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</si>
  <si>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</si>
  <si>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</si>
  <si>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</si>
  <si>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</si>
  <si>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</si>
  <si>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</si>
  <si>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</si>
  <si>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</si>
  <si>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</si>
  <si>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</si>
  <si>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</si>
  <si>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</si>
  <si>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</si>
  <si>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</si>
  <si>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</si>
  <si>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</si>
  <si>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</si>
  <si>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</si>
  <si>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</si>
  <si>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</si>
  <si>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</si>
  <si>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</si>
  <si>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</si>
  <si>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</si>
  <si>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</si>
  <si>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</si>
  <si>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</si>
  <si>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</si>
  <si>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</si>
  <si>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</si>
  <si>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</si>
  <si>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</si>
  <si>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</si>
  <si>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</si>
  <si>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</si>
  <si>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</si>
  <si>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</si>
  <si>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</si>
  <si>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</si>
  <si>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</si>
  <si>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</si>
  <si>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</si>
  <si>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</si>
  <si>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</si>
  <si>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</si>
  <si>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</si>
  <si>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</si>
  <si>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</si>
  <si>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</si>
  <si>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</si>
  <si>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</si>
  <si>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</si>
  <si>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</si>
  <si>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</si>
  <si>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</si>
  <si>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</si>
  <si>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</si>
  <si>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</si>
  <si>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</si>
  <si>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</si>
  <si>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</si>
  <si>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</si>
  <si>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</si>
  <si>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</si>
  <si>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</si>
  <si>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</si>
  <si>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</si>
  <si>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</si>
  <si>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</si>
  <si>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</si>
  <si>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</si>
  <si>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</si>
  <si>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</si>
  <si>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</si>
  <si>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</si>
  <si>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</si>
  <si>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</si>
  <si>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</si>
  <si>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</si>
  <si>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</si>
  <si>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</si>
  <si>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</si>
  <si>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</si>
  <si>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</si>
  <si>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</si>
  <si>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</si>
  <si>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</si>
  <si>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</si>
  <si>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</si>
  <si>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</si>
  <si>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</si>
  <si>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</si>
  <si>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</si>
  <si>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</si>
  <si>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</si>
  <si>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</si>
  <si>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</si>
  <si>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</si>
  <si>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</si>
  <si>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</si>
  <si>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</si>
  <si>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</si>
  <si>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</si>
  <si>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</si>
  <si>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</si>
  <si>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</si>
  <si>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</si>
  <si>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</si>
  <si>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</si>
  <si>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</si>
  <si>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</si>
  <si>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</si>
  <si>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</si>
  <si>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</si>
  <si>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</si>
  <si>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</si>
  <si>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</si>
  <si>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</si>
  <si>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</si>
  <si>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</si>
  <si>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</si>
  <si>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</si>
  <si>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</si>
  <si>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</si>
  <si>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</si>
  <si>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</si>
  <si>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</si>
  <si>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</si>
  <si>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</si>
  <si>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</si>
  <si>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</si>
  <si>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</si>
  <si>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</si>
  <si>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</si>
  <si>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</si>
  <si>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</si>
  <si>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</si>
  <si>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</si>
  <si>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</si>
  <si>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</si>
  <si>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</si>
  <si>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</si>
  <si>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</si>
  <si>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</si>
  <si>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</si>
  <si>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</si>
  <si>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</si>
  <si>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</si>
  <si>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</si>
  <si>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</si>
  <si>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</si>
  <si>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</si>
  <si>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</si>
  <si>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</si>
  <si>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</si>
  <si>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</si>
  <si>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</si>
  <si>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</si>
  <si>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</si>
  <si>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</si>
  <si>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</si>
  <si>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</si>
  <si>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</si>
  <si>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</si>
  <si>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</si>
  <si>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</si>
  <si>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</si>
  <si>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</si>
  <si>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</si>
  <si>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</si>
  <si>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</si>
  <si>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</si>
  <si>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</si>
  <si>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</si>
  <si>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</si>
  <si>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</si>
  <si>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</si>
  <si>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</si>
  <si>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</si>
  <si>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</si>
  <si>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</si>
  <si>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</si>
  <si>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</si>
  <si>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</si>
  <si>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</si>
  <si>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</si>
  <si>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</si>
  <si>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</si>
  <si>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</si>
  <si>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</si>
  <si>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</si>
  <si>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</si>
  <si>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</si>
  <si>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</si>
  <si>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</si>
  <si>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</si>
  <si>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</si>
  <si>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</si>
  <si>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</si>
  <si>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</si>
  <si>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</si>
  <si>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</si>
  <si>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</si>
  <si>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</si>
  <si>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</si>
  <si>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</si>
  <si>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</si>
  <si>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</si>
  <si>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</si>
  <si>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</si>
  <si>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</si>
  <si>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</si>
  <si>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</si>
  <si>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</si>
  <si>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</si>
  <si>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</si>
  <si>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</si>
  <si>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</si>
  <si>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</si>
  <si>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</si>
  <si>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</si>
  <si>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</si>
  <si>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</si>
  <si>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</si>
  <si>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</si>
  <si>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</si>
  <si>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</si>
  <si>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</si>
  <si>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</si>
  <si>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</si>
  <si>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</si>
  <si>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</si>
  <si>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</si>
  <si>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</si>
  <si>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</si>
  <si>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</si>
  <si>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</si>
  <si>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</si>
  <si>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</si>
  <si>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</si>
  <si>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</si>
  <si>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</si>
  <si>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</si>
  <si>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</si>
  <si>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</si>
  <si>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</si>
  <si>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</si>
  <si>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</si>
  <si>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</si>
  <si>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</si>
  <si>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</si>
  <si>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</si>
  <si>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</si>
  <si>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</si>
  <si>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</si>
  <si>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</si>
  <si>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</si>
  <si>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</si>
  <si>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</si>
  <si>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</si>
  <si>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</si>
  <si>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</si>
  <si>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</si>
  <si>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</si>
  <si>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</si>
  <si>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</si>
  <si>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</si>
  <si>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</si>
  <si>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</si>
  <si>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</si>
  <si>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</si>
  <si>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</si>
  <si>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</si>
  <si>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</si>
  <si>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</si>
  <si>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</si>
  <si>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</si>
  <si>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</si>
  <si>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</si>
  <si>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</si>
  <si>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</si>
  <si>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</si>
  <si>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</si>
  <si>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</si>
  <si>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</si>
  <si>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</si>
  <si>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</si>
  <si>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</si>
  <si>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</si>
  <si>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</si>
  <si>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</si>
  <si>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</si>
  <si>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</si>
  <si>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</si>
  <si>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</si>
  <si>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</si>
  <si>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</si>
  <si>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</si>
  <si>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</si>
  <si>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</si>
  <si>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</si>
  <si>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</si>
  <si>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</si>
  <si>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</si>
  <si>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</si>
  <si>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</si>
  <si>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</si>
  <si>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</si>
  <si>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</si>
  <si>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</si>
  <si>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</si>
  <si>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</si>
  <si>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</si>
  <si>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</si>
  <si>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</si>
  <si>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</si>
  <si>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</si>
  <si>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</si>
  <si>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</si>
  <si>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</si>
  <si>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</si>
  <si>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</si>
  <si>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</si>
  <si>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</si>
  <si>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</si>
  <si>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</si>
  <si>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</si>
  <si>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</si>
  <si>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</si>
  <si>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</si>
  <si>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</si>
  <si>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</si>
  <si>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</si>
  <si>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</si>
  <si>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</si>
  <si>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</si>
  <si>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</si>
  <si>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</si>
  <si>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</si>
  <si>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</si>
  <si>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</si>
  <si>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</si>
  <si>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</si>
  <si>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</si>
  <si>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</si>
  <si>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</si>
  <si>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</si>
  <si>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</si>
  <si>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</si>
  <si>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</si>
  <si>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</si>
  <si>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</si>
  <si>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</si>
  <si>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</si>
  <si>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</si>
  <si>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</si>
  <si>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</si>
  <si>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</si>
  <si>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</si>
  <si>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</si>
  <si>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</si>
  <si>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</si>
  <si>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</si>
  <si>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</si>
  <si>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</si>
  <si>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</si>
  <si>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</si>
  <si>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</si>
  <si>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</si>
  <si>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</si>
  <si>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</si>
  <si>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</si>
  <si>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</si>
  <si>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</si>
  <si>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</si>
  <si>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</si>
  <si>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</si>
  <si>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</si>
  <si>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</si>
  <si>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</si>
  <si>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</si>
  <si>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</si>
  <si>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</si>
  <si>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</si>
  <si>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</si>
  <si>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</si>
  <si>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</si>
  <si>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</si>
  <si>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</si>
  <si>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</si>
  <si>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</si>
  <si>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</si>
  <si>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</si>
  <si>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</si>
  <si>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</si>
  <si>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</si>
  <si>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</si>
  <si>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</si>
  <si>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</si>
  <si>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</si>
  <si>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</si>
  <si>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</si>
  <si>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</si>
  <si>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</si>
  <si>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</si>
  <si>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</si>
  <si>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</si>
  <si>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</si>
  <si>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</si>
  <si>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</si>
  <si>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</si>
  <si>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</si>
  <si>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</si>
  <si>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</si>
  <si>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</si>
  <si>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</si>
  <si>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</si>
  <si>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</si>
  <si>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</si>
  <si>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</si>
  <si>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</si>
  <si>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</si>
  <si>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</si>
  <si>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</si>
  <si>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</si>
  <si>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</si>
  <si>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</si>
  <si>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</si>
  <si>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</si>
  <si>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</si>
  <si>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</si>
  <si>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</si>
  <si>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</si>
  <si>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</si>
  <si>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</si>
  <si>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</si>
  <si>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</si>
  <si>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</si>
  <si>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</si>
  <si>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</si>
  <si>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</si>
  <si>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</si>
  <si>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</si>
  <si>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</si>
  <si>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</si>
  <si>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</si>
  <si>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</si>
  <si>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</si>
  <si>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</si>
  <si>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</si>
  <si>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</si>
  <si>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</si>
  <si>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</si>
  <si>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</si>
  <si>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</si>
  <si>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</si>
  <si>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</si>
  <si>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</si>
  <si>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</si>
  <si>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</si>
  <si>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</si>
  <si>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</si>
  <si>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</si>
  <si>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</si>
  <si>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</si>
  <si>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</si>
  <si>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</si>
  <si>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</si>
  <si>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</si>
  <si>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</si>
  <si>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</si>
  <si>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</si>
  <si>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</si>
  <si>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</si>
  <si>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</si>
  <si>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</si>
  <si>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</si>
  <si>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</si>
  <si>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</si>
  <si>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</si>
  <si>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</si>
  <si>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</si>
  <si>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</si>
  <si>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</si>
  <si>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</si>
  <si>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</si>
  <si>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</si>
  <si>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</si>
  <si>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</si>
  <si>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</si>
  <si>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</si>
  <si>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</si>
  <si>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</si>
  <si>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</si>
  <si>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</si>
  <si>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</si>
  <si>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</si>
  <si>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</si>
  <si>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</si>
  <si>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</si>
  <si>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</si>
  <si>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</si>
  <si>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</si>
  <si>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</si>
  <si>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</si>
  <si>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</si>
  <si>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</si>
  <si>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</si>
  <si>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</si>
  <si>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</si>
  <si>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</si>
  <si>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</si>
  <si>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</si>
  <si>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</si>
  <si>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</si>
  <si>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</si>
  <si>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</si>
  <si>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</si>
  <si>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</si>
  <si>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</si>
  <si>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</si>
  <si>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</si>
  <si>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</si>
  <si>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</si>
  <si>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</si>
  <si>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</si>
  <si>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</si>
  <si>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</si>
  <si>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</si>
  <si>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</si>
  <si>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</si>
  <si>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</si>
  <si>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</si>
  <si>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</si>
  <si>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</si>
  <si>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</si>
  <si>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</si>
  <si>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</si>
  <si>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</si>
  <si>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</si>
  <si>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</si>
  <si>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</si>
  <si>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</si>
  <si>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</si>
  <si>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</si>
  <si>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</si>
  <si>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</si>
  <si>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</si>
  <si>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</si>
  <si>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</si>
  <si>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</si>
  <si>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</si>
  <si>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</si>
  <si>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</si>
  <si>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</si>
  <si>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</si>
  <si>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</si>
  <si>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</si>
  <si>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</si>
  <si>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</si>
  <si>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</si>
  <si>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</si>
  <si>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</si>
  <si>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</si>
  <si>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</si>
  <si>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</si>
  <si>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</si>
  <si>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</si>
  <si>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</si>
  <si>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</si>
  <si>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</si>
  <si>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</si>
  <si>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</si>
  <si>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</si>
  <si>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</si>
  <si>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</si>
  <si>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</si>
  <si>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</si>
  <si>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</si>
  <si>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</si>
  <si>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</si>
  <si>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</si>
  <si>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</si>
  <si>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</si>
  <si>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</si>
  <si>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</si>
  <si>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</si>
  <si>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</si>
  <si>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</si>
  <si>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</si>
  <si>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</si>
  <si>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</si>
  <si>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</si>
  <si>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</si>
  <si>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</si>
  <si>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</si>
  <si>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</si>
  <si>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</si>
  <si>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</si>
  <si>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</si>
  <si>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</si>
  <si>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</si>
  <si>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</si>
  <si>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</si>
  <si>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</si>
  <si>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</si>
  <si>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</si>
  <si>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</si>
  <si>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</si>
  <si>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</si>
  <si>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</si>
  <si>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</si>
  <si>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</si>
  <si>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</si>
  <si>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</si>
  <si>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</si>
  <si>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</si>
  <si>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</si>
  <si>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</si>
  <si>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</si>
  <si>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</si>
  <si>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</si>
  <si>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</si>
  <si>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</si>
  <si>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</si>
  <si>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</si>
  <si>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</si>
  <si>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</si>
  <si>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</si>
  <si>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</si>
  <si>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</si>
  <si>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</si>
  <si>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</si>
  <si>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</si>
  <si>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</si>
  <si>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</si>
  <si>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</si>
  <si>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</si>
  <si>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</si>
  <si>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</si>
  <si>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</si>
  <si>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</si>
  <si>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</si>
  <si>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</si>
  <si>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</si>
  <si>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</si>
  <si>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</si>
  <si>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</si>
  <si>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</si>
  <si>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</si>
  <si>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</si>
  <si>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</si>
  <si>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</si>
  <si>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</si>
  <si>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</si>
  <si>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</si>
  <si>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</si>
  <si>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</si>
  <si>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</si>
  <si>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</si>
  <si>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</si>
  <si>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</si>
  <si>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</si>
  <si>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</si>
  <si>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</si>
  <si>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</si>
  <si>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</si>
  <si>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</si>
  <si>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</si>
  <si>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</si>
  <si>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</si>
  <si>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</si>
  <si>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</si>
  <si>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</si>
  <si>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</si>
  <si>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</si>
  <si>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</si>
  <si>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</si>
  <si>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</si>
  <si>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</si>
  <si>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</si>
  <si>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</si>
  <si>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</si>
  <si>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</si>
  <si>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</si>
  <si>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</si>
  <si>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</si>
  <si>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</si>
  <si>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</si>
  <si>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</si>
  <si>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</si>
  <si>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</si>
  <si>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</si>
  <si>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</si>
  <si>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</si>
  <si>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</si>
  <si>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</si>
  <si>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</si>
  <si>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</si>
  <si>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</si>
  <si>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</si>
  <si>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</si>
  <si>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</si>
  <si>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</si>
  <si>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</si>
  <si>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</si>
  <si>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</si>
  <si>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</si>
  <si>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</si>
  <si>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</si>
  <si>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</si>
  <si>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</si>
  <si>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</si>
  <si>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</si>
  <si>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</si>
  <si>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</si>
  <si>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</si>
  <si>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</si>
  <si>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</si>
  <si>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</si>
  <si>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</si>
  <si>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</si>
  <si>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</si>
  <si>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</si>
  <si>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</si>
  <si>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</si>
  <si>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</si>
  <si>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</si>
  <si>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</si>
  <si>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</si>
  <si>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</si>
  <si>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</si>
  <si>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</si>
  <si>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</si>
  <si>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</si>
  <si>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</si>
  <si>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</si>
  <si>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</si>
  <si>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</si>
  <si>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</si>
  <si>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</si>
  <si>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</si>
  <si>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</si>
  <si>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</si>
  <si>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</si>
  <si>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</si>
  <si>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</si>
  <si>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</si>
  <si>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</si>
  <si>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</si>
  <si>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</si>
  <si>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</si>
  <si>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</si>
  <si>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</si>
  <si>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</si>
  <si>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</si>
  <si>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</si>
  <si>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</si>
  <si>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</si>
  <si>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</si>
  <si>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</si>
  <si>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</si>
  <si>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</si>
  <si>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</si>
  <si>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</si>
  <si>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</si>
  <si>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</si>
  <si>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</si>
  <si>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</si>
  <si>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</si>
  <si>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</si>
  <si>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</si>
  <si>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</si>
  <si>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</si>
  <si>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</si>
  <si>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</si>
  <si>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</si>
  <si>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</si>
  <si>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</si>
  <si>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</si>
  <si>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</si>
  <si>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</si>
  <si>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</si>
  <si>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</si>
  <si>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</si>
  <si>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</si>
  <si>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</si>
  <si>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</si>
  <si>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</si>
  <si>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</si>
  <si>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</si>
  <si>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</si>
  <si>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</si>
  <si>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</si>
  <si>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</si>
  <si>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</si>
  <si>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</si>
  <si>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</si>
  <si>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</si>
  <si>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</si>
  <si>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</si>
  <si>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</si>
  <si>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</si>
  <si>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</si>
  <si>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</si>
  <si>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</si>
  <si>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</si>
  <si>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</si>
  <si>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</si>
  <si>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</si>
  <si>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</si>
  <si>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</si>
  <si>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</si>
  <si>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</si>
  <si>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</si>
  <si>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</si>
  <si>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</si>
  <si>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</si>
  <si>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</si>
  <si>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</si>
  <si>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</si>
  <si>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</si>
  <si>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</si>
  <si>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</si>
  <si>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</si>
  <si>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</si>
  <si>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</si>
  <si>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</si>
  <si>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</si>
  <si>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</si>
  <si>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</si>
  <si>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</si>
  <si>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</si>
  <si>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</si>
  <si>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</si>
  <si>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</si>
  <si>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</si>
  <si>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</si>
  <si>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</si>
  <si>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</si>
  <si>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</si>
  <si>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</si>
  <si>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</si>
  <si>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</si>
  <si>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</si>
  <si>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</si>
  <si>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</si>
  <si>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</si>
  <si>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</si>
  <si>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</si>
  <si>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</si>
  <si>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</si>
  <si>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</si>
  <si>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</si>
  <si>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</si>
  <si>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</si>
  <si>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</si>
  <si>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</si>
  <si>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</si>
  <si>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</si>
  <si>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</si>
  <si>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</si>
  <si>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</si>
  <si>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</si>
  <si>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</si>
  <si>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</si>
  <si>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</si>
  <si>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</si>
  <si>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</si>
  <si>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</si>
  <si>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</si>
  <si>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</si>
  <si>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</si>
  <si>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</si>
  <si>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</si>
  <si>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</si>
  <si>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</si>
  <si>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</si>
  <si>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</si>
  <si>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</si>
  <si>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</si>
  <si>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</si>
  <si>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</si>
  <si>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</si>
  <si>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</si>
  <si>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</si>
  <si>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</si>
  <si>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</si>
  <si>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</si>
  <si>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</si>
  <si>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</si>
  <si>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</si>
  <si>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</si>
  <si>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</si>
  <si>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</si>
  <si>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</si>
  <si>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</si>
  <si>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</si>
  <si>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</si>
  <si>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</si>
  <si>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</si>
  <si>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</si>
  <si>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</si>
  <si>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</si>
  <si>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</si>
  <si>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</si>
  <si>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</si>
  <si>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</si>
  <si>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</si>
  <si>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</si>
  <si>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</si>
  <si>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</si>
  <si>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</si>
  <si>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</si>
  <si>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</si>
  <si>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</si>
  <si>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</si>
  <si>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</si>
  <si>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</si>
  <si>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</si>
  <si>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</si>
  <si>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</si>
  <si>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</si>
  <si>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</si>
  <si>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</si>
  <si>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</si>
  <si>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</si>
  <si>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</si>
  <si>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</si>
  <si>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</si>
  <si>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</si>
  <si>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</si>
  <si>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</si>
  <si>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</si>
  <si>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</si>
  <si>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</si>
  <si>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</si>
  <si>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</si>
  <si>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</si>
  <si>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</si>
  <si>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</si>
  <si>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</si>
  <si>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</si>
  <si>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</si>
  <si>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</si>
  <si>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</si>
  <si>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</si>
  <si>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</si>
  <si>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</si>
  <si>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</si>
  <si>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</si>
  <si>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</si>
  <si>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</si>
  <si>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</si>
  <si>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</si>
  <si>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</si>
  <si>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</si>
  <si>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</si>
  <si>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</si>
  <si>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</si>
  <si>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</si>
  <si>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</si>
  <si>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</si>
  <si>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</si>
  <si>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</si>
  <si>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</si>
  <si>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</si>
  <si>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</si>
  <si>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</si>
  <si>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</si>
  <si>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</si>
  <si>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</si>
  <si>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</si>
  <si>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</si>
  <si>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</si>
  <si>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</si>
  <si>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</si>
  <si>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</si>
  <si>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</si>
  <si>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</si>
  <si>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</si>
  <si>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</si>
  <si>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</si>
  <si>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</si>
  <si>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</si>
  <si>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</si>
  <si>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</si>
  <si>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</si>
  <si>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</si>
  <si>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</si>
  <si>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</si>
  <si>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</si>
  <si>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</si>
  <si>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</si>
  <si>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</si>
  <si>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</si>
  <si>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</si>
  <si>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</si>
  <si>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</si>
  <si>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</si>
  <si>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</si>
  <si>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</si>
  <si>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</si>
  <si>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</si>
  <si>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</si>
  <si>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</si>
  <si>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</si>
  <si>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</si>
  <si>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</si>
  <si>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</si>
  <si>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</si>
  <si>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</si>
  <si>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</si>
  <si>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</si>
  <si>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</si>
  <si>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</si>
  <si>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</si>
  <si>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</si>
  <si>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</si>
  <si>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</si>
  <si>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</si>
  <si>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</si>
  <si>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</si>
  <si>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</si>
  <si>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</si>
  <si>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</si>
  <si>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</si>
  <si>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</si>
  <si>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</si>
  <si>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</si>
  <si>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</si>
  <si>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</si>
  <si>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</si>
  <si>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</si>
  <si>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</si>
  <si>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</si>
  <si>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</si>
  <si>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</si>
  <si>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</si>
  <si>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</si>
  <si>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</si>
  <si>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</si>
  <si>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</si>
  <si>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</si>
  <si>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</si>
  <si>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</si>
  <si>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</si>
  <si>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</si>
  <si>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</si>
  <si>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</si>
  <si>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</si>
  <si>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</si>
  <si>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</si>
  <si>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</si>
  <si>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</si>
  <si>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</si>
  <si>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</si>
  <si>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</si>
  <si>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</si>
  <si>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</si>
  <si>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</si>
  <si>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</si>
  <si>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</si>
  <si>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</si>
  <si>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</si>
  <si>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</si>
  <si>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</si>
  <si>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</si>
  <si>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</si>
  <si>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</si>
  <si>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</si>
  <si>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</si>
  <si>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</si>
  <si>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</si>
  <si>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</si>
  <si>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</si>
  <si>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</si>
  <si>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</si>
  <si>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</si>
  <si>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</si>
  <si>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</si>
  <si>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</si>
  <si>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</si>
  <si>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</si>
  <si>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</si>
  <si>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</si>
  <si>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</si>
  <si>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</si>
  <si>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</si>
  <si>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</si>
  <si>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</si>
  <si>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</si>
  <si>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</si>
  <si>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</si>
  <si>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</si>
  <si>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</si>
  <si>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</si>
  <si>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</si>
  <si>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</si>
  <si>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</si>
  <si>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</si>
  <si>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</si>
  <si>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</si>
  <si>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</si>
  <si>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</si>
  <si>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</si>
  <si>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</si>
  <si>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</si>
  <si>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</si>
  <si>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</si>
  <si>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</si>
  <si>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</si>
  <si>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</si>
  <si>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</si>
  <si>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</si>
  <si>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</si>
  <si>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</si>
  <si>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</si>
  <si>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</si>
  <si>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</si>
  <si>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</si>
  <si>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</si>
  <si>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</si>
  <si>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</si>
  <si>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</si>
  <si>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</si>
  <si>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</si>
  <si>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</si>
  <si>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</si>
  <si>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</si>
  <si>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</si>
  <si>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</si>
  <si>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</si>
  <si>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</si>
  <si>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</si>
  <si>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</si>
  <si>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</si>
  <si>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</si>
  <si>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</si>
  <si>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</si>
  <si>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</si>
  <si>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</si>
  <si>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</si>
  <si>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</si>
  <si>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</si>
  <si>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</si>
  <si>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</si>
  <si>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</si>
  <si>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</si>
  <si>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</si>
  <si>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</si>
  <si>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</si>
  <si>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</si>
  <si>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</si>
  <si>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</si>
  <si>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</si>
  <si>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</si>
  <si>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</si>
  <si>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</si>
  <si>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</si>
  <si>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</si>
  <si>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</si>
  <si>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</si>
  <si>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</si>
  <si>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</si>
  <si>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</si>
  <si>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</si>
  <si>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</si>
  <si>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</si>
  <si>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</si>
  <si>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</si>
  <si>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</si>
  <si>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</si>
  <si>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</si>
  <si>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</si>
  <si>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</si>
  <si>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</si>
  <si>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</si>
  <si>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</si>
  <si>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</si>
  <si>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</si>
  <si>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</si>
  <si>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</si>
  <si>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</si>
  <si>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</si>
  <si>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</si>
  <si>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</si>
  <si>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</si>
  <si>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</si>
  <si>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</si>
  <si>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</si>
  <si>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</si>
  <si>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</si>
  <si>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</si>
  <si>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</si>
  <si>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</si>
  <si>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</si>
  <si>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</si>
  <si>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</si>
  <si>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</si>
  <si>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</si>
  <si>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</si>
  <si>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</si>
  <si>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</si>
  <si>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</si>
  <si>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</si>
  <si>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</si>
  <si>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</si>
  <si>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</si>
  <si>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</si>
  <si>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</si>
  <si>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</si>
  <si>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</si>
  <si>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</si>
  <si>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</si>
  <si>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</si>
  <si>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</si>
  <si>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</si>
  <si>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</si>
  <si>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</si>
  <si>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</si>
  <si>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</si>
  <si>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</si>
  <si>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</si>
  <si>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</si>
  <si>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</si>
  <si>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</si>
  <si>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</si>
  <si>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</si>
  <si>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</si>
  <si>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</si>
  <si>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</si>
  <si>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</si>
  <si>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</si>
  <si>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</si>
  <si>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</si>
  <si>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</si>
  <si>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</si>
  <si>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</si>
  <si>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</si>
  <si>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</si>
  <si>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</si>
  <si>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</si>
  <si>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</si>
  <si>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</si>
  <si>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</si>
  <si>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</si>
  <si>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</si>
  <si>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</si>
  <si>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</si>
  <si>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</si>
  <si>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</si>
  <si>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</si>
  <si>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</si>
  <si>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</si>
  <si>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</si>
  <si>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</si>
  <si>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</si>
  <si>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</si>
  <si>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</si>
  <si>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</si>
  <si>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</si>
  <si>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</si>
  <si>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</si>
  <si>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</si>
  <si>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</si>
  <si>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</si>
  <si>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</si>
  <si>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</si>
  <si>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</si>
  <si>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</si>
  <si>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</si>
  <si>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</si>
  <si>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</si>
  <si>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</si>
  <si>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</si>
  <si>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</si>
  <si>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</si>
  <si>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</si>
  <si>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</si>
  <si>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</si>
  <si>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</si>
  <si>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</si>
  <si>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</si>
  <si>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</si>
  <si>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</si>
  <si>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</si>
  <si>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</si>
  <si>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</si>
  <si>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</si>
  <si>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</si>
  <si>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</si>
  <si>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</si>
  <si>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</si>
  <si>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</si>
  <si>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</si>
  <si>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</si>
  <si>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</si>
  <si>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</si>
  <si>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</si>
  <si>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</si>
  <si>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</si>
  <si>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</si>
  <si>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</si>
  <si>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</si>
  <si>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</si>
  <si>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</si>
  <si>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</si>
  <si>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</si>
  <si>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</si>
  <si>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</si>
  <si>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</si>
  <si>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</si>
  <si>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</si>
  <si>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</si>
  <si>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</si>
  <si>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</si>
  <si>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</si>
  <si>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</si>
  <si>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</si>
  <si>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</si>
  <si>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</si>
  <si>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</si>
  <si>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</si>
  <si>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</si>
  <si>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</si>
  <si>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</si>
  <si>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</si>
  <si>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</si>
  <si>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</si>
  <si>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</si>
  <si>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</si>
  <si>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</si>
  <si>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</si>
  <si>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</si>
  <si>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</si>
  <si>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</si>
  <si>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</si>
  <si>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</si>
  <si>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</si>
  <si>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</si>
  <si>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</si>
  <si>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</si>
  <si>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</si>
  <si>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</si>
  <si>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</si>
  <si>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</si>
  <si>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</si>
  <si>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</si>
  <si>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</si>
  <si>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</si>
  <si>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</si>
  <si>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</si>
  <si>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</si>
  <si>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</si>
  <si>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</si>
  <si>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</si>
  <si>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</si>
  <si>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</si>
  <si>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</si>
  <si>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</si>
  <si>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</si>
  <si>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</si>
  <si>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</si>
  <si>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</si>
  <si>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</si>
  <si>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</si>
  <si>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</si>
  <si>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</si>
  <si>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</si>
  <si>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</si>
  <si>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</si>
  <si>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</si>
  <si>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</si>
  <si>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</si>
  <si>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</si>
  <si>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</si>
  <si>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</si>
  <si>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</si>
  <si>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</si>
  <si>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</si>
  <si>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</si>
  <si>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</si>
  <si>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</si>
  <si>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</si>
  <si>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</si>
  <si>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</si>
  <si>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</si>
  <si>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</si>
  <si>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</si>
  <si>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</si>
  <si>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</si>
  <si>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</si>
  <si>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</si>
  <si>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</si>
  <si>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</si>
  <si>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</si>
  <si>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</si>
  <si>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</si>
  <si>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</si>
  <si>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</si>
  <si>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</si>
  <si>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</si>
  <si>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</si>
  <si>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</si>
  <si>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</si>
  <si>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</si>
  <si>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</si>
  <si>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</si>
  <si>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</si>
  <si>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</si>
  <si>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</si>
  <si>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</si>
  <si>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</si>
  <si>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</si>
  <si>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</si>
  <si>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</si>
  <si>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</si>
  <si>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</si>
  <si>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</si>
  <si>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</si>
  <si>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</si>
  <si>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</si>
  <si>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</si>
  <si>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</si>
  <si>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</si>
  <si>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</si>
  <si>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</si>
  <si>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</si>
  <si>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</si>
  <si>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</si>
  <si>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</si>
  <si>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</si>
  <si>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</si>
  <si>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</si>
  <si>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</si>
  <si>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</si>
  <si>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</si>
  <si>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</si>
  <si>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</si>
  <si>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</si>
  <si>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</si>
  <si>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</si>
  <si>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</si>
  <si>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</si>
  <si>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</si>
  <si>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</si>
  <si>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</si>
  <si>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</si>
  <si>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</si>
  <si>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</si>
  <si>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</si>
  <si>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</si>
  <si>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</si>
  <si>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</si>
  <si>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</si>
  <si>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</si>
  <si>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</si>
  <si>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</si>
  <si>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</si>
  <si>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</si>
  <si>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</si>
  <si>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</si>
  <si>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</si>
  <si>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</si>
  <si>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</si>
  <si>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</si>
  <si>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</si>
  <si>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</si>
  <si>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</si>
  <si>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</si>
  <si>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</si>
  <si>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</si>
  <si>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</si>
  <si>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</si>
  <si>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</si>
  <si>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</si>
  <si>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</si>
  <si>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</si>
  <si>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</si>
  <si>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</si>
  <si>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</si>
  <si>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</si>
  <si>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</si>
  <si>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</si>
  <si>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</si>
  <si>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</si>
  <si>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</si>
  <si>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</si>
  <si>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</si>
  <si>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</si>
  <si>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</si>
  <si>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</si>
  <si>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</si>
  <si>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</si>
  <si>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</si>
  <si>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</si>
  <si>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</si>
  <si>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</si>
  <si>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</si>
  <si>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</si>
  <si>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</si>
  <si>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</si>
  <si>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</si>
  <si>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</si>
  <si>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</si>
  <si>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</si>
  <si>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</si>
  <si>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</si>
  <si>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</si>
  <si>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</si>
  <si>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</si>
  <si>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</si>
  <si>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</si>
  <si>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</si>
  <si>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</si>
  <si>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</si>
  <si>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</si>
  <si>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</si>
  <si>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</si>
  <si>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</si>
  <si>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</si>
  <si>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</si>
  <si>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</si>
  <si>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</si>
  <si>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</si>
  <si>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</si>
  <si>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</si>
  <si>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</si>
  <si>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</si>
  <si>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</si>
  <si>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</si>
  <si>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</si>
  <si>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</si>
  <si>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</si>
  <si>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</si>
  <si>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</si>
  <si>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</si>
  <si>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</si>
  <si>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</si>
  <si>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</si>
  <si>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</si>
  <si>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</si>
  <si>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</si>
  <si>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</si>
  <si>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</si>
  <si>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</si>
  <si>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</si>
  <si>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</si>
  <si>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</si>
  <si>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</si>
  <si>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</si>
  <si>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</si>
  <si>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</si>
  <si>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</si>
  <si>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</si>
  <si>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</si>
  <si>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</si>
  <si>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</si>
  <si>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</si>
  <si>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</si>
  <si>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</si>
  <si>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</si>
  <si>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</si>
  <si>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</si>
  <si>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</si>
  <si>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</si>
  <si>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</si>
  <si>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</si>
  <si>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</si>
  <si>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</si>
  <si>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</si>
  <si>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</si>
  <si>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</si>
  <si>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</si>
  <si>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</si>
  <si>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</si>
  <si>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</si>
  <si>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</si>
  <si>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</si>
  <si>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</si>
  <si>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</si>
  <si>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</si>
  <si>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</si>
  <si>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</si>
  <si>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</si>
  <si>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</si>
  <si>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</si>
  <si>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</si>
  <si>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</si>
  <si>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</si>
  <si>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</si>
  <si>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</si>
  <si>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</si>
  <si>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</si>
  <si>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</si>
  <si>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</si>
  <si>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</si>
  <si>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</si>
  <si>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</si>
  <si>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</si>
  <si>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</si>
  <si>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</si>
  <si>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</si>
  <si>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</si>
  <si>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</si>
  <si>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</si>
  <si>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</si>
  <si>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</si>
  <si>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</si>
  <si>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</si>
  <si>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</si>
  <si>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</si>
  <si>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</si>
  <si>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</si>
  <si>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</si>
  <si>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</si>
  <si>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</si>
  <si>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</si>
  <si>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</si>
  <si>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</si>
  <si>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</si>
  <si>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</si>
  <si>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</si>
  <si>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</si>
  <si>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</si>
  <si>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</si>
  <si>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</si>
  <si>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</si>
  <si>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</si>
  <si>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</si>
  <si>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</si>
  <si>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</si>
  <si>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</si>
  <si>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</si>
  <si>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</si>
  <si>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</si>
  <si>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</si>
  <si>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</si>
  <si>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</si>
  <si>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</si>
  <si>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</si>
  <si>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</si>
  <si>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</si>
  <si>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</si>
  <si>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</si>
  <si>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</si>
  <si>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</si>
  <si>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</si>
  <si>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</si>
  <si>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</si>
  <si>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</si>
  <si>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</si>
  <si>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</si>
  <si>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</si>
  <si>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</si>
  <si>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</si>
  <si>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</si>
  <si>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</si>
  <si>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</si>
  <si>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</si>
  <si>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</si>
  <si>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</si>
  <si>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</si>
  <si>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</si>
  <si>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</si>
  <si>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</si>
  <si>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</si>
  <si>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</si>
  <si>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</si>
  <si>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</si>
  <si>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</si>
  <si>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</si>
  <si>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</si>
  <si>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</si>
  <si>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</si>
  <si>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</si>
  <si>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</si>
  <si>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</si>
  <si>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</si>
  <si>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</si>
  <si>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</si>
  <si>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</si>
  <si>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</si>
  <si>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</si>
  <si>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</si>
  <si>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</si>
  <si>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</si>
  <si>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</si>
  <si>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</si>
  <si>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</si>
  <si>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</si>
  <si>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</si>
  <si>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</si>
  <si>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</si>
  <si>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</si>
  <si>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</si>
  <si>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</si>
  <si>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</si>
  <si>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</si>
  <si>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</si>
  <si>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</si>
  <si>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</si>
  <si>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</si>
  <si>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</si>
  <si>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</si>
  <si>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</si>
  <si>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</si>
  <si>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</si>
  <si>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</si>
  <si>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</si>
  <si>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</si>
  <si>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</si>
  <si>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</si>
  <si>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</si>
  <si>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</si>
  <si>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</si>
  <si>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</si>
  <si>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</si>
  <si>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</si>
  <si>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</si>
  <si>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</si>
  <si>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</si>
  <si>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</si>
  <si>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</si>
  <si>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</si>
  <si>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</si>
  <si>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</si>
  <si>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</si>
  <si>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</si>
  <si>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</si>
  <si>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</si>
  <si>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</si>
  <si>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</si>
  <si>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</si>
  <si>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</si>
  <si>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</si>
  <si>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</si>
  <si>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</si>
  <si>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</si>
  <si>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</si>
  <si>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</si>
  <si>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</si>
  <si>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</si>
  <si>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</si>
  <si>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</si>
  <si>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</si>
  <si>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</si>
  <si>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</si>
  <si>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</si>
  <si>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</si>
  <si>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</si>
  <si>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</si>
  <si>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</si>
  <si>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</si>
  <si>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</si>
  <si>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</si>
  <si>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</si>
  <si>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</si>
  <si>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</si>
  <si>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</si>
  <si>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</si>
  <si>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</si>
  <si>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</si>
  <si>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</si>
  <si>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</si>
  <si>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</si>
  <si>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</si>
  <si>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</si>
  <si>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</si>
  <si>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</si>
  <si>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</si>
  <si>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</si>
  <si>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</si>
  <si>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</si>
  <si>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</si>
  <si>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</si>
  <si>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</si>
  <si>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</si>
  <si>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</si>
  <si>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</si>
  <si>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</si>
  <si>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</si>
  <si>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</si>
  <si>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</si>
  <si>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</si>
  <si>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</si>
  <si>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</si>
  <si>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</si>
  <si>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</si>
  <si>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</si>
  <si>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</si>
  <si>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</si>
  <si>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</si>
  <si>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</si>
  <si>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</si>
  <si>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</si>
  <si>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</si>
  <si>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</si>
  <si>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</si>
  <si>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</si>
  <si>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</si>
  <si>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</si>
  <si>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</si>
  <si>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</si>
  <si>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</si>
  <si>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</si>
  <si>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</si>
  <si>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</si>
  <si>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</si>
  <si>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</si>
  <si>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</si>
  <si>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</si>
  <si>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</si>
  <si>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</si>
  <si>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</si>
  <si>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</si>
  <si>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</si>
  <si>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</si>
  <si>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</si>
  <si>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</si>
  <si>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</si>
  <si>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</si>
  <si>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</si>
  <si>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</si>
  <si>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</si>
  <si>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</si>
  <si>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</si>
  <si>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</si>
  <si>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</si>
  <si>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</si>
  <si>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</si>
  <si>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</si>
  <si>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</si>
  <si>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</si>
  <si>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</si>
  <si>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</si>
  <si>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</si>
  <si>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</si>
  <si>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</si>
  <si>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</si>
  <si>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</si>
  <si>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</si>
  <si>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</si>
  <si>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</si>
  <si>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</si>
  <si>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</si>
  <si>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</si>
  <si>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</si>
  <si>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</si>
  <si>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</si>
  <si>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</si>
  <si>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</si>
  <si>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</si>
  <si>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</si>
  <si>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</si>
  <si>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</si>
  <si>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</si>
  <si>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</si>
  <si>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</si>
  <si>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</si>
  <si>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</si>
  <si>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</si>
  <si>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</si>
  <si>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</si>
  <si>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</si>
  <si>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</si>
  <si>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</si>
  <si>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</si>
  <si>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</si>
  <si>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</si>
  <si>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</si>
  <si>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</si>
  <si>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</si>
  <si>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</si>
  <si>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</si>
  <si>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</si>
  <si>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</si>
  <si>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</si>
  <si>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</si>
  <si>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</si>
  <si>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</si>
  <si>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</si>
  <si>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</si>
  <si>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</si>
  <si>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</si>
  <si>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</si>
  <si>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</si>
  <si>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</si>
  <si>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</si>
  <si>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</si>
  <si>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</si>
  <si>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</si>
  <si>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</si>
  <si>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</si>
  <si>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</si>
  <si>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</si>
  <si>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</si>
  <si>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</si>
  <si>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</si>
  <si>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</si>
  <si>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</si>
  <si>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</si>
  <si>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</si>
  <si>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</si>
  <si>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</si>
  <si>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</si>
  <si>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</si>
  <si>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</si>
  <si>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</si>
  <si>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</si>
  <si>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</si>
  <si>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</si>
  <si>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</si>
  <si>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</si>
  <si>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</si>
  <si>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</si>
  <si>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</si>
  <si>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</si>
  <si>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</si>
  <si>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</si>
  <si>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</si>
  <si>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</si>
  <si>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</si>
  <si>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</si>
  <si>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</si>
  <si>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</si>
  <si>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</si>
  <si>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</si>
  <si>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</si>
  <si>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</si>
  <si>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</si>
  <si>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</si>
  <si>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</si>
  <si>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</si>
  <si>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</si>
  <si>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</si>
  <si>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</si>
  <si>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</si>
  <si>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</si>
  <si>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</si>
  <si>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</si>
  <si>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</si>
  <si>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</si>
  <si>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</si>
  <si>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</si>
  <si>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</si>
  <si>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</si>
  <si>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</si>
  <si>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</si>
  <si>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</si>
  <si>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</si>
  <si>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</si>
  <si>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</si>
  <si>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</si>
  <si>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</si>
  <si>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</si>
  <si>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</si>
  <si>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</si>
  <si>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</si>
  <si>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</si>
  <si>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</si>
  <si>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</si>
  <si>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</si>
  <si>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</si>
  <si>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</si>
  <si>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</si>
  <si>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</si>
  <si>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</si>
  <si>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</si>
  <si>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</si>
  <si>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</si>
  <si>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</si>
  <si>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</si>
  <si>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</si>
  <si>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</si>
  <si>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</si>
  <si>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</si>
  <si>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</si>
  <si>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</si>
  <si>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</si>
  <si>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</si>
  <si>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</si>
  <si>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</si>
  <si>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</si>
  <si>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</si>
  <si>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</si>
  <si>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</si>
  <si>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</si>
  <si>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</si>
  <si>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</si>
  <si>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</si>
  <si>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</si>
  <si>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</si>
  <si>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</si>
  <si>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</si>
  <si>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</si>
  <si>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</si>
  <si>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</si>
  <si>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</si>
  <si>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</si>
  <si>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</si>
  <si>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</si>
  <si>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</si>
  <si>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</si>
  <si>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</si>
  <si>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</si>
  <si>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</si>
  <si>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</si>
  <si>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</si>
  <si>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</si>
  <si>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</si>
  <si>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</si>
  <si>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</si>
  <si>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</si>
  <si>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</si>
  <si>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</si>
  <si>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</si>
  <si>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</si>
  <si>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</si>
  <si>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</si>
  <si>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</si>
  <si>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</si>
  <si>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</si>
  <si>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</si>
  <si>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</si>
  <si>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</si>
  <si>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</si>
  <si>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</si>
  <si>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</si>
  <si>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</si>
  <si>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</si>
  <si>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</si>
  <si>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</si>
  <si>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</si>
  <si>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</si>
  <si>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</si>
  <si>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</si>
  <si>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</si>
  <si>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</si>
  <si>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</si>
  <si>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</si>
  <si>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</si>
  <si>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</si>
  <si>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</si>
  <si>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</si>
  <si>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</si>
  <si>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</si>
  <si>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</si>
  <si>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</si>
  <si>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</si>
  <si>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</si>
  <si>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</si>
  <si>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</si>
  <si>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</si>
  <si>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</si>
  <si>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</si>
  <si>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</si>
  <si>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</si>
  <si>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</si>
  <si>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</si>
  <si>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</si>
  <si>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</si>
  <si>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</si>
  <si>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</si>
  <si>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</si>
  <si>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</si>
  <si>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</si>
  <si>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</si>
  <si>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</si>
  <si>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</si>
  <si>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</si>
  <si>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</si>
  <si>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</si>
  <si>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</si>
  <si>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</si>
  <si>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</si>
  <si>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</si>
  <si>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</si>
  <si>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</si>
  <si>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</si>
  <si>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</si>
  <si>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</si>
  <si>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</si>
  <si>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</si>
  <si>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</si>
  <si>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</si>
  <si>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</si>
  <si>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</si>
  <si>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</si>
  <si>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</si>
  <si>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</si>
  <si>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</si>
  <si>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</si>
  <si>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</si>
  <si>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</si>
  <si>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</si>
  <si>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</si>
  <si>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</si>
  <si>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</si>
  <si>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</si>
  <si>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</si>
  <si>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</si>
  <si>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</si>
  <si>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</si>
  <si>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</si>
  <si>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</si>
  <si>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</si>
  <si>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</si>
  <si>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</si>
  <si>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</si>
  <si>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</si>
  <si>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</si>
  <si>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</si>
  <si>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</si>
  <si>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</si>
  <si>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</si>
  <si>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</si>
  <si>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</si>
  <si>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</si>
  <si>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</si>
  <si>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</si>
  <si>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</si>
  <si>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</si>
  <si>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</si>
  <si>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</si>
  <si>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</si>
  <si>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</si>
  <si>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</si>
  <si>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</si>
  <si>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</si>
  <si>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</si>
  <si>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</si>
  <si>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</si>
  <si>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</si>
  <si>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</si>
  <si>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</si>
  <si>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</si>
  <si>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</si>
  <si>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</si>
  <si>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</si>
  <si>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</si>
  <si>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</si>
  <si>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</si>
  <si>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</si>
  <si>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</si>
  <si>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</si>
  <si>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</si>
  <si>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</si>
  <si>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</si>
  <si>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</si>
  <si>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</si>
  <si>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</si>
  <si>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</si>
  <si>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</si>
  <si>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</si>
  <si>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</si>
  <si>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</si>
  <si>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</si>
  <si>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</si>
  <si>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</si>
  <si>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</si>
  <si>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</si>
  <si>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</si>
  <si>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</si>
  <si>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</si>
  <si>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</si>
  <si>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</si>
  <si>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</si>
  <si>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</si>
  <si>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</si>
  <si>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</si>
  <si>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</si>
  <si>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</si>
  <si>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</si>
  <si>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</si>
  <si>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</si>
  <si>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</si>
  <si>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</si>
  <si>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</si>
  <si>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</si>
  <si>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</si>
  <si>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</si>
  <si>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</si>
  <si>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</si>
  <si>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</si>
  <si>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</si>
  <si>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</si>
  <si>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</si>
  <si>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</si>
  <si>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</si>
  <si>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</si>
  <si>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</si>
  <si>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</si>
  <si>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</si>
  <si>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</si>
  <si>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</si>
  <si>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</si>
  <si>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</si>
  <si>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</si>
  <si>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</si>
  <si>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</si>
  <si>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</si>
  <si>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</si>
  <si>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</si>
  <si>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</si>
  <si>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</si>
  <si>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</si>
  <si>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</si>
  <si>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</si>
  <si>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</si>
  <si>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</si>
  <si>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</si>
  <si>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</si>
  <si>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</si>
  <si>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</si>
  <si>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</si>
  <si>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</si>
  <si>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</si>
  <si>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</si>
  <si>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</si>
  <si>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</si>
  <si>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</si>
  <si>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</si>
  <si>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</si>
  <si>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</si>
  <si>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</si>
  <si>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</si>
  <si>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</si>
  <si>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</si>
  <si>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</si>
  <si>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</si>
  <si>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</si>
  <si>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</si>
  <si>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</si>
  <si>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</si>
  <si>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</si>
  <si>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</si>
  <si>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</si>
  <si>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</si>
  <si>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</si>
  <si>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</si>
  <si>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</si>
  <si>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</si>
  <si>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</si>
  <si>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</si>
  <si>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</si>
  <si>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</si>
  <si>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</si>
  <si>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</si>
  <si>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</si>
  <si>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</si>
  <si>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</si>
  <si>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</si>
  <si>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</si>
  <si>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</si>
  <si>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</si>
  <si>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</si>
  <si>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</si>
  <si>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</si>
  <si>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</si>
  <si>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</si>
  <si>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</si>
  <si>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</si>
  <si>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</si>
  <si>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</si>
  <si>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</si>
  <si>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</si>
  <si>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</si>
  <si>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</si>
  <si>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</si>
  <si>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</si>
  <si>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</si>
  <si>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</si>
  <si>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</si>
  <si>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</si>
  <si>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</si>
  <si>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</si>
  <si>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</si>
  <si>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</si>
  <si>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</si>
  <si>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</si>
  <si>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</si>
  <si>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</si>
  <si>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</si>
  <si>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</si>
  <si>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</si>
  <si>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</si>
  <si>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</si>
  <si>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</si>
  <si>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</si>
  <si>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</si>
  <si>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</si>
  <si>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</si>
  <si>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</si>
  <si>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</si>
  <si>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</si>
  <si>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</si>
  <si>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</si>
  <si>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</si>
  <si>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</si>
  <si>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</si>
  <si>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</si>
  <si>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</si>
  <si>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</si>
  <si>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</si>
  <si>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</si>
  <si>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</si>
  <si>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</si>
  <si>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</si>
  <si>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</si>
  <si>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</si>
  <si>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</si>
  <si>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</si>
  <si>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</si>
  <si>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</si>
  <si>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</si>
  <si>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</si>
  <si>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</si>
  <si>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</si>
  <si>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</si>
  <si>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</si>
  <si>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</si>
  <si>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</si>
  <si>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</si>
  <si>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</si>
  <si>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</si>
  <si>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</si>
  <si>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</si>
  <si>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</si>
  <si>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</si>
  <si>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</si>
  <si>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</si>
  <si>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</si>
  <si>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</si>
  <si>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</si>
  <si>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</si>
  <si>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</si>
  <si>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</si>
  <si>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</si>
  <si>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</si>
  <si>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</si>
  <si>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</si>
  <si>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</si>
  <si>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</si>
  <si>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</si>
  <si>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</si>
  <si>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</si>
  <si>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</si>
  <si>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</si>
  <si>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</si>
  <si>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</si>
  <si>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</si>
  <si>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</si>
  <si>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</si>
  <si>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</si>
  <si>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</si>
  <si>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</si>
  <si>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</si>
  <si>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</si>
  <si>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</si>
  <si>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</si>
  <si>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</si>
  <si>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</si>
  <si>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</si>
  <si>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</si>
  <si>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</si>
  <si>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</si>
  <si>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</si>
  <si>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</si>
  <si>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</si>
  <si>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</si>
  <si>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</si>
  <si>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</si>
  <si>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</si>
  <si>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</si>
  <si>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</si>
  <si>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</si>
  <si>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</si>
  <si>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</si>
  <si>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</si>
  <si>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</si>
  <si>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</si>
  <si>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</si>
  <si>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</si>
  <si>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</si>
  <si>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</si>
  <si>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</si>
  <si>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</si>
  <si>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</si>
  <si>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</si>
  <si>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</si>
  <si>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</si>
  <si>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</si>
  <si>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</si>
  <si>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</si>
  <si>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</si>
  <si>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</si>
  <si>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</si>
  <si>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</si>
  <si>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</si>
  <si>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</si>
  <si>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</si>
  <si>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</si>
  <si>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</si>
  <si>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</si>
  <si>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</si>
  <si>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</si>
  <si>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</si>
  <si>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</si>
  <si>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</si>
  <si>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</si>
  <si>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</si>
  <si>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</si>
  <si>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</si>
  <si>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</si>
  <si>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</si>
  <si>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</si>
  <si>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</si>
  <si>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</si>
  <si>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</si>
  <si>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</si>
  <si>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</si>
  <si>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</si>
  <si>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</si>
  <si>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</si>
  <si>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</si>
  <si>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</si>
  <si>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</si>
  <si>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</si>
  <si>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</si>
  <si>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</si>
  <si>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</si>
  <si>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</si>
  <si>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</si>
  <si>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</si>
  <si>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</si>
  <si>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</si>
  <si>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</si>
  <si>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</si>
  <si>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</si>
  <si>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</si>
  <si>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</si>
  <si>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</si>
  <si>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</si>
  <si>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</si>
  <si>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</si>
  <si>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</si>
  <si>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</si>
  <si>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</si>
  <si>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</si>
  <si>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</si>
  <si>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</si>
  <si>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</si>
  <si>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</si>
  <si>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</si>
  <si>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</si>
  <si>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</si>
  <si>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</si>
  <si>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</si>
  <si>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</si>
  <si>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</si>
  <si>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</si>
  <si>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</si>
  <si>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</si>
  <si>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</si>
  <si>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</si>
  <si>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</si>
  <si>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</si>
  <si>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</si>
  <si>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</si>
  <si>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</si>
  <si>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</si>
  <si>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</si>
  <si>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</si>
  <si>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</si>
  <si>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</si>
  <si>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</si>
  <si>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</si>
  <si>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</si>
  <si>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</si>
  <si>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</si>
  <si>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</si>
  <si>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</si>
  <si>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</si>
  <si>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</si>
  <si>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</si>
  <si>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</si>
  <si>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</si>
  <si>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</si>
  <si>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</si>
  <si>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</si>
  <si>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</si>
  <si>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</si>
  <si>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</si>
  <si>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</si>
  <si>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</si>
  <si>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</si>
  <si>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</si>
  <si>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</si>
  <si>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</si>
  <si>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</si>
  <si>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</si>
  <si>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</si>
  <si>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</si>
  <si>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</si>
  <si>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</si>
  <si>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</si>
  <si>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</si>
  <si>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</si>
  <si>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</si>
  <si>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</si>
  <si>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</si>
  <si>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</si>
  <si>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</si>
  <si>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</si>
  <si>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</si>
  <si>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</si>
  <si>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</si>
  <si>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</si>
  <si>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</si>
  <si>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</si>
  <si>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</si>
  <si>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</si>
  <si>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</si>
  <si>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</si>
  <si>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</si>
  <si>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</si>
  <si>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</si>
  <si>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</si>
  <si>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</si>
  <si>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</si>
  <si>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</si>
  <si>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</si>
  <si>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</si>
  <si>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</si>
  <si>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</si>
  <si>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</si>
  <si>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</si>
  <si>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</si>
  <si>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</si>
  <si>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</si>
  <si>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</si>
  <si>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</si>
  <si>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</si>
  <si>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</si>
  <si>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</si>
  <si>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</si>
  <si>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</si>
  <si>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</si>
  <si>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</si>
  <si>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</si>
  <si>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</si>
  <si>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</si>
  <si>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</si>
  <si>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</si>
  <si>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</si>
  <si>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</si>
  <si>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</si>
  <si>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</si>
  <si>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</si>
  <si>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</si>
  <si>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</si>
  <si>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</si>
  <si>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</si>
  <si>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</si>
  <si>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</si>
  <si>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</si>
  <si>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</si>
  <si>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</si>
  <si>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</si>
  <si>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</si>
  <si>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</si>
  <si>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</si>
  <si>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</si>
  <si>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</si>
  <si>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</si>
  <si>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</si>
  <si>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</si>
  <si>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</si>
  <si>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</si>
  <si>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</si>
  <si>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</si>
  <si>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</si>
  <si>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</si>
  <si>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</si>
  <si>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</si>
  <si>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</si>
  <si>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</si>
  <si>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</si>
  <si>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</si>
  <si>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</si>
  <si>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</si>
  <si>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</si>
  <si>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</si>
  <si>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</si>
  <si>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</si>
  <si>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</si>
  <si>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</si>
  <si>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</si>
  <si>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</si>
  <si>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</si>
  <si>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</si>
  <si>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</si>
  <si>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</si>
  <si>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</si>
  <si>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</si>
  <si>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</si>
  <si>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</si>
  <si>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</si>
  <si>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</si>
  <si>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</si>
  <si>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</si>
  <si>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</si>
  <si>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</si>
  <si>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</si>
  <si>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</si>
  <si>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</si>
  <si>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</si>
  <si>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</si>
  <si>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</si>
  <si>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</si>
  <si>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</si>
  <si>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</si>
  <si>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</si>
  <si>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</si>
  <si>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</si>
  <si>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</si>
  <si>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</si>
  <si>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</si>
  <si>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</si>
  <si>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</si>
  <si>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</si>
  <si>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</si>
  <si>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</si>
  <si>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</si>
  <si>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</si>
  <si>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</si>
  <si>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</si>
  <si>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</si>
  <si>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</si>
  <si>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</si>
  <si>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</si>
  <si>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</si>
  <si>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</si>
  <si>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</si>
  <si>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</si>
  <si>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</si>
  <si>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</si>
  <si>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</si>
  <si>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</si>
  <si>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</si>
  <si>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</si>
  <si>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</si>
  <si>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</si>
  <si>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</si>
  <si>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</si>
  <si>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</si>
  <si>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</si>
  <si>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</si>
  <si>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</si>
  <si>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</si>
  <si>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</si>
  <si>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</si>
  <si>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</si>
  <si>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</si>
  <si>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</si>
  <si>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</si>
  <si>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</si>
  <si>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</si>
  <si>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</si>
  <si>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</si>
  <si>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</si>
  <si>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</si>
  <si>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</si>
  <si>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</si>
  <si>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</si>
  <si>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</si>
  <si>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</si>
  <si>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</si>
  <si>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</si>
  <si>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</si>
  <si>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</si>
  <si>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</si>
  <si>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</si>
  <si>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</si>
  <si>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</si>
  <si>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</si>
  <si>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</si>
  <si>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</si>
  <si>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</si>
  <si>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</si>
  <si>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</si>
  <si>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</si>
  <si>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</si>
  <si>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</si>
  <si>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</si>
  <si>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</si>
  <si>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</si>
  <si>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</si>
  <si>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</si>
  <si>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</si>
  <si>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</si>
  <si>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</si>
  <si>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</si>
  <si>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</si>
  <si>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</si>
  <si>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</si>
  <si>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</si>
  <si>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</si>
  <si>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</si>
  <si>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</si>
  <si>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</si>
  <si>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</si>
  <si>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</si>
  <si>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</si>
  <si>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</si>
  <si>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</si>
  <si>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</si>
  <si>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</si>
  <si>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</si>
  <si>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</si>
  <si>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</si>
  <si>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</si>
  <si>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</si>
  <si>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</si>
  <si>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</si>
  <si>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</si>
  <si>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</si>
  <si>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</si>
  <si>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</si>
  <si>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</si>
  <si>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</si>
  <si>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</si>
  <si>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</si>
  <si>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</si>
  <si>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</si>
  <si>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</si>
  <si>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</si>
  <si>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</si>
  <si>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</si>
  <si>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</si>
  <si>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</si>
  <si>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</si>
  <si>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</si>
  <si>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</si>
  <si>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</si>
  <si>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</si>
  <si>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</si>
  <si>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</si>
  <si>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</si>
  <si>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</si>
  <si>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</si>
  <si>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</si>
  <si>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</si>
  <si>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</si>
  <si>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</si>
  <si>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</si>
  <si>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</si>
  <si>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</si>
  <si>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</si>
  <si>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</si>
  <si>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</si>
  <si>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</si>
  <si>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</si>
  <si>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</si>
  <si>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</si>
  <si>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</si>
  <si>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</si>
  <si>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</si>
  <si>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</si>
  <si>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</si>
  <si>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</si>
  <si>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</si>
  <si>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</si>
  <si>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</si>
  <si>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</si>
  <si>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</si>
  <si>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</si>
  <si>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</si>
  <si>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</si>
  <si>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</si>
  <si>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</si>
  <si>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</si>
  <si>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</si>
  <si>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</si>
  <si>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</si>
  <si>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</si>
  <si>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</si>
  <si>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</si>
  <si>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</si>
  <si>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</si>
  <si>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</si>
  <si>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</si>
  <si>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</si>
  <si>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</si>
  <si>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</si>
  <si>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</si>
  <si>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</si>
  <si>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</si>
  <si>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</si>
  <si>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</si>
  <si>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</si>
  <si>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</si>
  <si>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</si>
  <si>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</si>
  <si>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</si>
  <si>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</si>
  <si>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</si>
  <si>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</si>
  <si>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</si>
  <si>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</si>
  <si>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</si>
  <si>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</si>
  <si>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</si>
  <si>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</si>
  <si>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</si>
  <si>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</si>
  <si>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</si>
  <si>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</si>
  <si>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</si>
  <si>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</si>
  <si>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</si>
  <si>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</si>
  <si>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</si>
  <si>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</si>
  <si>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</si>
  <si>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</si>
  <si>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</si>
  <si>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</si>
  <si>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</si>
  <si>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</si>
  <si>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</si>
  <si>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</si>
  <si>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</si>
  <si>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</si>
  <si>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</si>
  <si>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</si>
  <si>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</si>
  <si>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</si>
  <si>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</si>
  <si>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</si>
  <si>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</si>
  <si>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</si>
  <si>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</si>
  <si>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</si>
  <si>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</si>
  <si>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</si>
  <si>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</si>
  <si>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</si>
  <si>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</si>
  <si>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</si>
  <si>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</si>
  <si>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</si>
  <si>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</si>
  <si>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</si>
  <si>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</si>
  <si>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</si>
  <si>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</si>
  <si>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</si>
  <si>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</si>
  <si>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</si>
  <si>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</si>
  <si>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</si>
  <si>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</si>
  <si>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</si>
  <si>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</si>
  <si>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</si>
  <si>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</si>
  <si>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</si>
  <si>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</si>
  <si>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</si>
  <si>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</si>
  <si>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</si>
  <si>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</si>
  <si>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</si>
  <si>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</si>
  <si>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</si>
  <si>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</si>
  <si>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</si>
  <si>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</si>
  <si>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</si>
  <si>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</si>
  <si>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</si>
  <si>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</si>
  <si>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</si>
  <si>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</si>
  <si>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</si>
  <si>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</si>
  <si>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</si>
  <si>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</si>
  <si>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</si>
  <si>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</si>
  <si>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</si>
  <si>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</si>
  <si>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</si>
  <si>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</si>
  <si>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</si>
  <si>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</si>
  <si>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</si>
  <si>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</si>
  <si>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</si>
  <si>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</si>
  <si>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</si>
  <si>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</si>
  <si>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</si>
  <si>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</si>
  <si>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</si>
  <si>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</si>
  <si>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</si>
  <si>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</si>
  <si>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</si>
  <si>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</si>
  <si>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</si>
  <si>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</si>
  <si>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</si>
  <si>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</si>
  <si>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</si>
  <si>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</si>
  <si>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</si>
  <si>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</si>
  <si>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</si>
  <si>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</si>
  <si>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</si>
  <si>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</si>
  <si>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</si>
  <si>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</si>
  <si>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</si>
  <si>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</si>
  <si>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</si>
  <si>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</si>
  <si>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</si>
  <si>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</si>
  <si>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</si>
  <si>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</si>
  <si>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</si>
  <si>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</si>
  <si>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</si>
  <si>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</si>
  <si>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</si>
  <si>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</si>
  <si>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</si>
  <si>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</si>
  <si>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</si>
  <si>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</si>
  <si>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</si>
  <si>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</si>
  <si>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</si>
  <si>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</si>
  <si>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</si>
  <si>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</si>
  <si>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</si>
  <si>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</si>
  <si>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</si>
  <si>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</si>
  <si>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</si>
  <si>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</si>
  <si>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</si>
  <si>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</si>
  <si>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</si>
  <si>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</si>
  <si>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</si>
  <si>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</si>
  <si>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</si>
  <si>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</si>
  <si>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</si>
  <si>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</si>
  <si>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</si>
  <si>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</si>
  <si>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</si>
  <si>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</si>
  <si>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</si>
  <si>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</si>
  <si>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</si>
  <si>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</si>
  <si>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</si>
  <si>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</si>
  <si>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</si>
  <si>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</si>
  <si>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</si>
  <si>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</si>
  <si>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</si>
  <si>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</si>
  <si>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</si>
  <si>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</si>
  <si>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</si>
  <si>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</si>
  <si>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</si>
  <si>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</si>
  <si>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</si>
  <si>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</si>
  <si>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</si>
  <si>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</si>
  <si>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</si>
  <si>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</si>
  <si>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</si>
  <si>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</si>
  <si>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</si>
  <si>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</si>
  <si>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</si>
  <si>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</si>
  <si>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</si>
  <si>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</si>
  <si>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</si>
  <si>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</si>
  <si>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</si>
  <si>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</si>
  <si>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</si>
  <si>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</si>
  <si>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</si>
  <si>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</si>
  <si>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</si>
  <si>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</si>
  <si>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</si>
  <si>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</si>
  <si>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</si>
  <si>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</si>
  <si>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</si>
  <si>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</si>
  <si>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</si>
  <si>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</si>
  <si>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</si>
  <si>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</si>
  <si>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</si>
  <si>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</si>
  <si>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</si>
  <si>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</si>
  <si>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</si>
  <si>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</si>
  <si>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</si>
  <si>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</si>
  <si>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</si>
  <si>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</si>
  <si>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</si>
  <si>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</si>
  <si>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</si>
  <si>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</si>
  <si>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</si>
  <si>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</si>
  <si>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</si>
  <si>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</si>
  <si>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</si>
  <si>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</si>
  <si>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</si>
  <si>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</si>
  <si>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</si>
  <si>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</si>
  <si>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</si>
  <si>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</si>
  <si>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</si>
  <si>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</si>
  <si>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</si>
  <si>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</si>
  <si>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</si>
  <si>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</si>
  <si>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</si>
  <si>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</si>
  <si>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</si>
  <si>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</si>
  <si>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</si>
  <si>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</si>
  <si>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</si>
  <si>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</si>
  <si>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</si>
  <si>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</si>
  <si>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</si>
  <si>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</si>
  <si>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</si>
  <si>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</si>
  <si>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</si>
  <si>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</si>
  <si>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</si>
  <si>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</si>
  <si>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</si>
  <si>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</si>
  <si>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</si>
  <si>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</si>
  <si>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</si>
  <si>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</si>
  <si>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</si>
  <si>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</si>
  <si>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</si>
  <si>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</si>
  <si>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</si>
  <si>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</si>
  <si>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</si>
  <si>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</si>
  <si>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</si>
  <si>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</si>
  <si>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</si>
  <si>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</si>
  <si>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</si>
  <si>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</si>
  <si>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</si>
  <si>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</si>
  <si>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</si>
  <si>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</si>
  <si>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</si>
  <si>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</si>
  <si>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</si>
  <si>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</si>
  <si>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</si>
  <si>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</si>
  <si>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</si>
  <si>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</si>
  <si>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</si>
  <si>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</si>
  <si>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</si>
  <si>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</si>
  <si>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</si>
  <si>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</si>
  <si>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</si>
  <si>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</si>
  <si>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</si>
  <si>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</si>
  <si>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</si>
  <si>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</si>
  <si>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</si>
  <si>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</si>
  <si>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</si>
  <si>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</si>
  <si>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</si>
  <si>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</si>
  <si>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</si>
  <si>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</si>
  <si>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</si>
  <si>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</si>
  <si>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</si>
  <si>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</si>
  <si>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</si>
  <si>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</si>
  <si>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</si>
  <si>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</si>
  <si>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</si>
  <si>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</si>
  <si>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</si>
  <si>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</si>
  <si>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</si>
  <si>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</si>
  <si>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</si>
  <si>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</si>
  <si>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</si>
  <si>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</si>
  <si>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</si>
  <si>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</si>
  <si>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</si>
  <si>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</si>
  <si>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</si>
  <si>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</si>
  <si>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</si>
  <si>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</si>
  <si>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</si>
  <si>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</si>
  <si>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</si>
  <si>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</si>
  <si>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</si>
  <si>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</si>
  <si>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</si>
  <si>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</si>
  <si>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</si>
  <si>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</si>
  <si>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</si>
  <si>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</si>
  <si>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</si>
  <si>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</si>
  <si>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</si>
  <si>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</si>
  <si>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</si>
  <si>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</si>
  <si>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</si>
  <si>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</si>
  <si>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</si>
  <si>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</si>
  <si>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</si>
  <si>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</si>
  <si>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</si>
  <si>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</si>
  <si>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</si>
  <si>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</si>
  <si>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</si>
  <si>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</si>
  <si>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</si>
  <si>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</si>
  <si>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</si>
  <si>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</si>
  <si>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</si>
  <si>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</si>
  <si>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</si>
  <si>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</si>
  <si>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</si>
  <si>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</si>
  <si>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</si>
  <si>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</si>
  <si>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</si>
  <si>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</si>
  <si>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</si>
  <si>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</si>
  <si>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</si>
  <si>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</si>
  <si>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</si>
  <si>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</si>
  <si>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</si>
  <si>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</si>
  <si>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</si>
  <si>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</si>
  <si>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</si>
  <si>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</si>
  <si>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</si>
  <si>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</si>
  <si>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</si>
  <si>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</si>
  <si>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</si>
  <si>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</si>
  <si>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</si>
  <si>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</si>
  <si>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</si>
  <si>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</si>
  <si>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</si>
  <si>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</si>
  <si>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</si>
  <si>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</si>
  <si>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</si>
  <si>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</si>
  <si>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</si>
  <si>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</si>
  <si>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</si>
  <si>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</si>
  <si>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</si>
  <si>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</si>
  <si>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</si>
  <si>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</si>
  <si>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</si>
  <si>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</si>
  <si>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</si>
  <si>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</si>
  <si>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</si>
  <si>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</si>
  <si>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</si>
  <si>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</si>
  <si>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</si>
  <si>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</si>
  <si>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</si>
  <si>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</si>
  <si>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</si>
  <si>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</si>
  <si>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</si>
  <si>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</si>
  <si>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</si>
  <si>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</si>
  <si>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</si>
  <si>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</si>
  <si>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</si>
  <si>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</si>
  <si>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</si>
  <si>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</si>
  <si>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</si>
  <si>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</si>
  <si>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</si>
  <si>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</si>
  <si>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</si>
  <si>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</si>
  <si>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</si>
  <si>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</si>
  <si>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</si>
  <si>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</si>
  <si>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</si>
  <si>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</si>
  <si>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</si>
  <si>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</si>
  <si>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</si>
  <si>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</si>
  <si>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</si>
  <si>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</si>
  <si>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</si>
  <si>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</si>
  <si>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</si>
  <si>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</si>
  <si>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</si>
  <si>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</si>
  <si>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</si>
  <si>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</si>
  <si>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</si>
  <si>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</si>
  <si>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</si>
  <si>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</si>
  <si>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</si>
  <si>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</si>
  <si>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</si>
  <si>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</si>
  <si>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</si>
  <si>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</si>
  <si>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</si>
  <si>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</si>
  <si>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</si>
  <si>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</si>
  <si>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</si>
  <si>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</si>
  <si>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</si>
  <si>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</si>
  <si>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</si>
  <si>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</si>
  <si>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</si>
  <si>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</si>
  <si>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</si>
  <si>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</si>
  <si>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</si>
  <si>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</si>
  <si>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</si>
  <si>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</si>
  <si>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</si>
  <si>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</si>
  <si>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</si>
  <si>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</si>
  <si>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</si>
  <si>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</si>
  <si>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</si>
  <si>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</si>
  <si>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</si>
  <si>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</si>
  <si>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</si>
  <si>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</si>
  <si>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</si>
  <si>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</si>
  <si>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</si>
  <si>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</si>
  <si>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</si>
  <si>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</si>
  <si>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</si>
  <si>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</si>
  <si>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</si>
  <si>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</si>
  <si>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</si>
  <si>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</si>
  <si>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</si>
  <si>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</si>
  <si>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</si>
  <si>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</si>
  <si>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</si>
  <si>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</si>
  <si>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</si>
  <si>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</si>
  <si>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</si>
  <si>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</si>
  <si>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</si>
  <si>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</si>
  <si>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</si>
  <si>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</si>
  <si>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</si>
  <si>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</si>
  <si>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</si>
  <si>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</si>
  <si>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</si>
  <si>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</si>
  <si>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</si>
  <si>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</si>
  <si>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</si>
  <si>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</si>
  <si>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</si>
  <si>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</si>
  <si>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</si>
  <si>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</si>
  <si>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</si>
  <si>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</si>
  <si>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</si>
  <si>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</si>
  <si>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</si>
  <si>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</si>
  <si>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</si>
  <si>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</si>
  <si>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</si>
  <si>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</si>
  <si>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</si>
  <si>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</si>
  <si>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</si>
  <si>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</si>
  <si>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</si>
  <si>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</si>
  <si>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</si>
  <si>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</si>
  <si>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</si>
  <si>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</si>
  <si>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</si>
  <si>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</si>
  <si>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</si>
  <si>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</si>
  <si>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</si>
  <si>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</si>
  <si>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</si>
  <si>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</si>
  <si>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</si>
  <si>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</si>
  <si>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</si>
  <si>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</si>
  <si>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</si>
  <si>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</si>
  <si>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</si>
  <si>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</si>
  <si>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</si>
  <si>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</si>
  <si>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</si>
  <si>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</si>
  <si>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</si>
  <si>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</si>
  <si>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</si>
  <si>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</si>
  <si>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</si>
  <si>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</si>
  <si>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</si>
  <si>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</si>
  <si>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</si>
  <si>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</si>
  <si>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</si>
  <si>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</si>
  <si>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</si>
  <si>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</si>
  <si>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</si>
  <si>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</si>
  <si>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</si>
  <si>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</si>
  <si>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</si>
  <si>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</si>
  <si>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</si>
  <si>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</si>
  <si>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</si>
  <si>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</si>
  <si>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</si>
  <si>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</si>
  <si>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</si>
  <si>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</si>
  <si>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</si>
  <si>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</si>
  <si>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</si>
  <si>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</si>
  <si>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</si>
  <si>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</si>
  <si>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</si>
  <si>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</si>
  <si>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</si>
  <si>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</si>
  <si>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</si>
  <si>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</si>
  <si>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</si>
  <si>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</si>
  <si>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</si>
  <si>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</si>
  <si>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</si>
  <si>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</si>
  <si>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</si>
  <si>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</si>
  <si>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</si>
  <si>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</si>
  <si>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</si>
  <si>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</si>
  <si>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</si>
  <si>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</si>
  <si>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</si>
  <si>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</si>
  <si>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</si>
  <si>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</si>
  <si>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</si>
  <si>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</si>
  <si>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</si>
  <si>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</si>
  <si>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</si>
  <si>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</si>
  <si>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</si>
  <si>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</si>
  <si>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</si>
  <si>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</si>
  <si>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</si>
  <si>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</si>
  <si>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</si>
  <si>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</si>
  <si>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</si>
  <si>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</si>
  <si>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</si>
  <si>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</si>
  <si>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</si>
  <si>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</si>
  <si>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</si>
  <si>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</si>
  <si>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</si>
  <si>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</si>
  <si>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</si>
  <si>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</si>
  <si>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</si>
  <si>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</si>
  <si>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</si>
  <si>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</si>
  <si>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</si>
  <si>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</si>
  <si>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</si>
  <si>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</si>
  <si>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</si>
  <si>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</si>
  <si>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</si>
  <si>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</si>
  <si>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</si>
  <si>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</si>
  <si>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</si>
  <si>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</si>
  <si>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</si>
  <si>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</si>
  <si>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</si>
  <si>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</si>
  <si>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</si>
  <si>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</si>
  <si>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</si>
  <si>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</si>
  <si>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</si>
  <si>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</si>
  <si>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</si>
  <si>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</si>
  <si>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</si>
  <si>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</si>
  <si>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</si>
  <si>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</si>
  <si>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</si>
  <si>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</si>
  <si>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</si>
  <si>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</si>
  <si>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</si>
  <si>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</si>
  <si>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</si>
  <si>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</si>
  <si>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</si>
  <si>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</si>
  <si>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</si>
  <si>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</si>
  <si>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</si>
  <si>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</si>
  <si>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</si>
  <si>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</si>
  <si>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</si>
  <si>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</si>
  <si>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</si>
  <si>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</si>
  <si>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</si>
  <si>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</si>
  <si>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</si>
  <si>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</si>
  <si>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</si>
  <si>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</si>
  <si>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</si>
  <si>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</si>
  <si>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</si>
  <si>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</si>
  <si>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</si>
  <si>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</si>
  <si>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</si>
  <si>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</si>
  <si>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</si>
  <si>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</si>
  <si>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</si>
  <si>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</si>
  <si>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</si>
  <si>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</si>
  <si>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</si>
  <si>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</si>
  <si>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</si>
  <si>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</si>
  <si>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</si>
  <si>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</si>
  <si>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</si>
  <si>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</si>
  <si>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</si>
  <si>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</si>
  <si>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</si>
  <si>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</si>
  <si>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</si>
  <si>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</si>
  <si>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</si>
  <si>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</si>
  <si>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</si>
  <si>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</si>
  <si>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</si>
  <si>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</si>
  <si>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</si>
  <si>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</si>
  <si>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</si>
  <si>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</si>
  <si>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</si>
  <si>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</si>
  <si>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</si>
  <si>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</si>
  <si>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</si>
  <si>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</si>
  <si>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</si>
  <si>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</si>
  <si>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</si>
  <si>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</si>
  <si>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</si>
  <si>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</si>
  <si>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</si>
  <si>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</si>
  <si>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</si>
  <si>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</si>
  <si>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</si>
  <si>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</si>
  <si>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</si>
  <si>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</si>
  <si>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</si>
  <si>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</si>
  <si>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</si>
  <si>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</si>
  <si>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</si>
  <si>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</si>
  <si>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</si>
  <si>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</si>
  <si>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</si>
  <si>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</si>
  <si>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</si>
  <si>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</si>
  <si>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</si>
  <si>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</si>
  <si>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</si>
  <si>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</si>
  <si>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</si>
  <si>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</si>
  <si>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</si>
  <si>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</si>
  <si>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</si>
  <si>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</si>
  <si>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</si>
  <si>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</si>
  <si>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</si>
  <si>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</si>
  <si>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</si>
  <si>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</si>
  <si>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</si>
  <si>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</si>
  <si>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</si>
  <si>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</si>
  <si>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</si>
  <si>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</si>
  <si>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</si>
  <si>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</si>
  <si>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</si>
  <si>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</si>
  <si>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</si>
  <si>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</si>
  <si>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</si>
  <si>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</si>
  <si>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</si>
  <si>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</si>
  <si>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</si>
  <si>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</si>
  <si>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</si>
  <si>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</si>
  <si>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</si>
  <si>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</si>
  <si>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</si>
  <si>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</si>
  <si>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</si>
  <si>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</si>
  <si>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</si>
  <si>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</si>
  <si>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</si>
  <si>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</si>
  <si>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</si>
  <si>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</si>
  <si>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</si>
  <si>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</si>
  <si>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</si>
  <si>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</si>
  <si>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</si>
  <si>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</si>
  <si>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</si>
  <si>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</si>
  <si>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</si>
  <si>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</si>
  <si>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</si>
  <si>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</si>
  <si>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</si>
  <si>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</si>
  <si>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</si>
  <si>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</si>
  <si>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</si>
  <si>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</si>
  <si>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</si>
  <si>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</si>
  <si>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</si>
  <si>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</si>
  <si>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</si>
  <si>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</si>
  <si>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</si>
  <si>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</si>
  <si>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</si>
  <si>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</si>
  <si>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</si>
  <si>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</si>
  <si>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</si>
  <si>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</si>
  <si>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</si>
  <si>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</si>
  <si>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</si>
  <si>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</si>
  <si>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</si>
  <si>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</si>
  <si>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</si>
  <si>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</si>
  <si>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</si>
  <si>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</si>
  <si>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</si>
  <si>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</si>
  <si>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</si>
  <si>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</si>
  <si>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</si>
  <si>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</si>
  <si>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</si>
  <si>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</si>
  <si>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</si>
  <si>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</si>
  <si>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</si>
  <si>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</si>
  <si>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</si>
  <si>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</si>
  <si>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</si>
  <si>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</si>
  <si>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</si>
  <si>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</si>
  <si>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</si>
  <si>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</si>
  <si>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</si>
  <si>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</si>
  <si>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</si>
  <si>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</si>
  <si>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</si>
  <si>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</si>
  <si>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</si>
  <si>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</si>
  <si>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</si>
  <si>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</si>
  <si>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</si>
  <si>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</si>
  <si>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</si>
  <si>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</si>
  <si>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</si>
  <si>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</si>
  <si>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</si>
  <si>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</si>
  <si>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</si>
  <si>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</si>
  <si>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</si>
  <si>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</si>
  <si>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</si>
  <si>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</si>
  <si>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</si>
  <si>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</si>
  <si>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</si>
  <si>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</si>
  <si>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</si>
  <si>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</si>
  <si>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</si>
  <si>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</si>
  <si>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</si>
  <si>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</si>
  <si>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</si>
  <si>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</si>
  <si>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</si>
  <si>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</si>
  <si>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</si>
  <si>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</si>
  <si>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</si>
  <si>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</si>
  <si>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</si>
  <si>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</si>
  <si>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</si>
  <si>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</si>
  <si>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</si>
  <si>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</si>
  <si>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</si>
  <si>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</si>
  <si>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</si>
  <si>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</si>
  <si>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</si>
  <si>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</si>
  <si>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</si>
  <si>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</si>
  <si>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</si>
  <si>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</si>
  <si>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</si>
  <si>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</si>
  <si>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</si>
  <si>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</si>
  <si>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</si>
  <si>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</si>
  <si>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</si>
  <si>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</si>
  <si>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</si>
  <si>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</si>
  <si>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</si>
  <si>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</si>
  <si>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</si>
  <si>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</si>
  <si>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</si>
  <si>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</si>
  <si>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</si>
  <si>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</si>
  <si>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</si>
  <si>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</si>
  <si>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</si>
  <si>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</si>
  <si>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</si>
  <si>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</si>
  <si>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</si>
  <si>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</si>
  <si>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</si>
  <si>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</si>
  <si>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</si>
  <si>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</si>
  <si>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</si>
  <si>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</si>
  <si>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</si>
  <si>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</si>
  <si>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</si>
  <si>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</si>
  <si>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</si>
  <si>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</si>
  <si>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</si>
  <si>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</si>
  <si>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</si>
  <si>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</si>
  <si>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</si>
  <si>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</si>
  <si>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</si>
  <si>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</si>
  <si>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</si>
  <si>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</si>
  <si>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</si>
  <si>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</si>
  <si>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</si>
  <si>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</si>
  <si>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</si>
  <si>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</si>
  <si>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</si>
  <si>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</si>
  <si>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</si>
  <si>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</si>
  <si>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</si>
  <si>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</si>
  <si>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</si>
  <si>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</si>
  <si>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</si>
  <si>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</si>
  <si>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</si>
  <si>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</si>
  <si>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</si>
  <si>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</si>
  <si>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</si>
  <si>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</si>
  <si>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</si>
  <si>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</si>
  <si>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</si>
  <si>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</si>
  <si>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</si>
  <si>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</si>
  <si>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</si>
  <si>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</si>
  <si>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</si>
  <si>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</si>
  <si>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</si>
  <si>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</si>
  <si>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</si>
  <si>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</si>
  <si>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</si>
  <si>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</si>
  <si>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</si>
  <si>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</si>
  <si>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</si>
  <si>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</si>
  <si>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</si>
  <si>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</si>
  <si>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</si>
  <si>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</si>
  <si>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</si>
  <si>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</si>
  <si>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</si>
  <si>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</si>
  <si>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</si>
  <si>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</si>
  <si>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</si>
  <si>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</si>
  <si>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</si>
  <si>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</si>
  <si>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</si>
  <si>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</si>
  <si>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</si>
  <si>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</si>
  <si>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</si>
  <si>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</si>
  <si>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</si>
  <si>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</si>
  <si>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</si>
  <si>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</si>
  <si>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</si>
  <si>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</si>
  <si>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</si>
  <si>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</si>
  <si>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</si>
  <si>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</si>
  <si>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</si>
  <si>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</si>
  <si>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</si>
  <si>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</si>
  <si>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</si>
  <si>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</si>
  <si>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</si>
  <si>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</si>
  <si>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</si>
  <si>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</si>
  <si>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</si>
  <si>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</si>
  <si>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</si>
  <si>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</si>
  <si>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</si>
  <si>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</si>
  <si>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</si>
  <si>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</si>
  <si>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</si>
  <si>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</si>
  <si>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</si>
  <si>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</si>
  <si>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</si>
  <si>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</si>
  <si>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</si>
  <si>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</si>
  <si>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</si>
  <si>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</si>
  <si>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</si>
  <si>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</si>
  <si>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</si>
  <si>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</si>
  <si>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</si>
  <si>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</si>
  <si>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</si>
  <si>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</si>
  <si>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</si>
  <si>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</si>
  <si>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</si>
  <si>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</si>
  <si>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</si>
  <si>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</si>
  <si>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</si>
  <si>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</si>
  <si>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</si>
  <si>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</si>
  <si>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</si>
  <si>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</si>
  <si>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</si>
  <si>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</si>
  <si>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</si>
  <si>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</si>
  <si>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</si>
  <si>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</si>
  <si>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</si>
  <si>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</si>
  <si>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</si>
  <si>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</si>
  <si>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</si>
  <si>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</si>
  <si>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</si>
  <si>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</si>
  <si>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</si>
  <si>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</si>
  <si>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</si>
  <si>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</si>
  <si>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</si>
  <si>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</si>
  <si>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</si>
  <si>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</si>
  <si>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</si>
  <si>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</si>
  <si>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</si>
  <si>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</si>
  <si>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</si>
  <si>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</si>
  <si>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</si>
  <si>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</si>
  <si>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</si>
  <si>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</si>
  <si>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</si>
  <si>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</si>
  <si>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</si>
  <si>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</si>
  <si>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</si>
  <si>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</si>
  <si>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</si>
  <si>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</si>
  <si>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</si>
  <si>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</si>
  <si>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</si>
  <si>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</si>
  <si>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</si>
  <si>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</si>
  <si>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</si>
  <si>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</si>
  <si>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</si>
  <si>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</si>
  <si>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</si>
  <si>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</si>
  <si>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</si>
  <si>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</si>
  <si>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</si>
  <si>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</si>
  <si>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</si>
  <si>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</si>
  <si>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</si>
  <si>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</si>
  <si>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</si>
  <si>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</si>
  <si>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</si>
  <si>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</si>
  <si>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</si>
  <si>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</si>
  <si>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</si>
  <si>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</si>
  <si>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</si>
  <si>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</si>
  <si>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</si>
  <si>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</si>
  <si>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</si>
  <si>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</si>
  <si>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</si>
  <si>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</si>
  <si>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</si>
  <si>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</si>
  <si>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</si>
  <si>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</si>
  <si>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</si>
  <si>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</si>
  <si>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</si>
  <si>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</si>
  <si>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</si>
  <si>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</si>
  <si>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</si>
  <si>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</si>
  <si>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</si>
  <si>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</si>
  <si>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</si>
  <si>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</si>
  <si>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</si>
  <si>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</si>
  <si>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</si>
  <si>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</si>
  <si>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</si>
  <si>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</si>
  <si>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</si>
  <si>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</si>
  <si>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</si>
  <si>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</si>
  <si>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</si>
  <si>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</si>
  <si>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</si>
  <si>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</si>
  <si>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</si>
  <si>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</si>
  <si>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</si>
  <si>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</si>
  <si>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</si>
  <si>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</si>
  <si>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</si>
  <si>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</si>
  <si>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</si>
  <si>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</si>
  <si>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</si>
  <si>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</si>
  <si>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</si>
  <si>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</si>
  <si>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</si>
  <si>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</si>
  <si>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</si>
  <si>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</si>
  <si>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</si>
  <si>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</si>
  <si>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</si>
  <si>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</si>
  <si>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</si>
  <si>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</si>
  <si>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</si>
  <si>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</si>
  <si>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</si>
  <si>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</si>
  <si>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</si>
  <si>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</si>
  <si>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</si>
  <si>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</si>
  <si>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</si>
  <si>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</si>
  <si>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</si>
  <si>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</si>
  <si>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</si>
  <si>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</si>
  <si>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</si>
  <si>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</si>
  <si>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</si>
  <si>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</si>
  <si>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</si>
  <si>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</si>
  <si>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</si>
  <si>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</si>
  <si>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</si>
  <si>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</si>
  <si>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</si>
  <si>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</si>
  <si>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</si>
  <si>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</si>
  <si>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</si>
  <si>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</si>
  <si>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</si>
  <si>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</si>
  <si>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</si>
  <si>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</si>
  <si>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</si>
  <si>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</si>
  <si>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</si>
  <si>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</si>
  <si>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</si>
  <si>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</si>
  <si>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</si>
  <si>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</si>
  <si>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</si>
  <si>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</si>
  <si>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</si>
  <si>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</si>
  <si>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</si>
  <si>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</si>
  <si>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</si>
  <si>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</si>
  <si>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</si>
  <si>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</si>
  <si>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</si>
  <si>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</si>
  <si>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</si>
  <si>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</si>
  <si>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</si>
  <si>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</si>
  <si>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</si>
  <si>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</si>
  <si>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</si>
  <si>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</si>
  <si>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</si>
  <si>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</si>
  <si>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</si>
  <si>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</si>
  <si>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</si>
  <si>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</si>
  <si>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</si>
  <si>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</si>
  <si>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</si>
  <si>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</si>
  <si>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</si>
  <si>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</si>
  <si>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</si>
  <si>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</si>
  <si>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</si>
  <si>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</si>
  <si>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</si>
  <si>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</si>
  <si>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</si>
  <si>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</si>
  <si>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</si>
  <si>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</si>
  <si>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</si>
  <si>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</si>
  <si>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</si>
  <si>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</si>
  <si>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</si>
  <si>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</si>
  <si>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</si>
  <si>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</si>
  <si>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</si>
  <si>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</si>
  <si>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</si>
  <si>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</si>
  <si>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</si>
  <si>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</si>
  <si>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</si>
  <si>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</si>
  <si>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</si>
  <si>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</si>
  <si>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</si>
  <si>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</si>
  <si>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</si>
  <si>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</si>
  <si>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</si>
  <si>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</si>
  <si>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</si>
  <si>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</si>
  <si>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</si>
  <si>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</si>
  <si>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</si>
  <si>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</si>
  <si>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</si>
  <si>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</si>
  <si>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</si>
  <si>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</si>
  <si>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</si>
  <si>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</si>
  <si>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</si>
  <si>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</si>
  <si>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</si>
  <si>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</si>
  <si>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</si>
  <si>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</si>
  <si>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</si>
  <si>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</si>
  <si>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</si>
  <si>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</si>
  <si>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</si>
  <si>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</si>
  <si>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</si>
  <si>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</si>
  <si>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</si>
  <si>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</si>
  <si>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</si>
  <si>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</si>
  <si>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</si>
  <si>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</si>
  <si>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</si>
  <si>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</si>
  <si>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</si>
  <si>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</si>
  <si>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</si>
  <si>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</si>
  <si>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</si>
  <si>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</si>
  <si>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</si>
  <si>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</si>
  <si>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</si>
  <si>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</si>
  <si>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</si>
  <si>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</si>
  <si>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</si>
  <si>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</si>
  <si>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</si>
  <si>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</si>
  <si>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</si>
  <si>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</si>
  <si>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</si>
  <si>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</si>
  <si>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</si>
  <si>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</si>
  <si>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</si>
  <si>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</si>
  <si>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</si>
  <si>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</si>
  <si>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</si>
  <si>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</si>
  <si>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</si>
  <si>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</si>
  <si>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</si>
  <si>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</si>
  <si>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</si>
  <si>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</si>
  <si>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</si>
  <si>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</si>
  <si>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</si>
  <si>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</si>
  <si>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</si>
  <si>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</si>
  <si>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</si>
  <si>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</si>
  <si>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</si>
  <si>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</si>
  <si>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</si>
  <si>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</si>
  <si>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</si>
  <si>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</si>
  <si>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</si>
  <si>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</si>
  <si>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</si>
  <si>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</si>
  <si>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</si>
  <si>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</si>
  <si>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</si>
  <si>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</si>
  <si>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</si>
  <si>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</si>
  <si>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</si>
  <si>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</si>
  <si>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</si>
  <si>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</si>
  <si>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</si>
  <si>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</si>
  <si>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</si>
  <si>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</si>
  <si>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</si>
  <si>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</si>
  <si>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</si>
  <si>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</si>
  <si>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</si>
  <si>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</si>
  <si>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</si>
  <si>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</si>
  <si>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</si>
  <si>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</si>
  <si>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</si>
  <si>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</si>
  <si>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</si>
  <si>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</si>
  <si>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</si>
  <si>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</si>
  <si>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</si>
  <si>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</si>
  <si>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</si>
  <si>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</si>
  <si>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</si>
  <si>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</si>
  <si>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</si>
  <si>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</si>
  <si>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</si>
  <si>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</si>
  <si>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</si>
  <si>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</si>
  <si>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</si>
  <si>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</si>
  <si>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</si>
  <si>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</si>
  <si>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</si>
  <si>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</si>
  <si>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</si>
  <si>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</si>
  <si>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</si>
  <si>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</si>
  <si>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</si>
  <si>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</si>
  <si>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</si>
  <si>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</si>
  <si>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</si>
  <si>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</si>
  <si>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</si>
  <si>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</si>
  <si>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</si>
  <si>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</si>
  <si>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</si>
  <si>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</si>
  <si>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</si>
  <si>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</si>
  <si>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</si>
  <si>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</si>
  <si>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</si>
  <si>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</si>
  <si>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</si>
  <si>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</si>
  <si>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</si>
  <si>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</si>
  <si>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</si>
  <si>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</si>
  <si>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</si>
  <si>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</si>
  <si>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</si>
  <si>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</si>
  <si>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</si>
  <si>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</si>
  <si>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</si>
  <si>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</si>
  <si>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</si>
  <si>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</si>
  <si>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</si>
  <si>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</si>
  <si>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</si>
  <si>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</si>
  <si>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</si>
  <si>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</si>
  <si>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</si>
  <si>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</si>
  <si>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</si>
  <si>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</si>
  <si>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</si>
  <si>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</si>
  <si>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</si>
  <si>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</si>
  <si>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</si>
  <si>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</si>
  <si>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</si>
  <si>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</si>
  <si>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</si>
  <si>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</si>
  <si>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</si>
  <si>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</si>
  <si>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</si>
  <si>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</si>
  <si>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</si>
  <si>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</si>
  <si>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</si>
  <si>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</si>
  <si>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</si>
  <si>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</si>
  <si>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</si>
  <si>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</si>
  <si>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</si>
  <si>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</si>
  <si>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</si>
  <si>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</si>
  <si>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</si>
  <si>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</si>
  <si>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</si>
  <si>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</si>
  <si>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</si>
  <si>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</si>
  <si>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</si>
  <si>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</si>
  <si>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</si>
  <si>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</si>
  <si>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</si>
  <si>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</si>
  <si>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</si>
  <si>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</si>
  <si>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</si>
  <si>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</si>
  <si>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</si>
  <si>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</si>
  <si>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</si>
  <si>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</si>
  <si>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</si>
  <si>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</si>
  <si>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</si>
  <si>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</si>
  <si>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</si>
  <si>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</si>
  <si>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</si>
  <si>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</si>
  <si>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</si>
  <si>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</si>
  <si>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</si>
  <si>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</si>
  <si>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</si>
  <si>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</si>
  <si>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</si>
  <si>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</si>
  <si>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</si>
  <si>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</si>
  <si>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</si>
  <si>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</si>
  <si>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</si>
  <si>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</si>
  <si>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</si>
  <si>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</si>
  <si>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</si>
  <si>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</si>
  <si>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</si>
  <si>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</si>
  <si>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</si>
  <si>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</si>
  <si>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</si>
  <si>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</si>
  <si>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</si>
  <si>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</si>
  <si>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</si>
  <si>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</si>
  <si>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</si>
  <si>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</si>
  <si>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</si>
  <si>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</si>
  <si>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</si>
  <si>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</si>
  <si>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</si>
  <si>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</si>
  <si>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</si>
  <si>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</si>
  <si>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</si>
  <si>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</si>
  <si>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</si>
  <si>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</si>
  <si>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</si>
  <si>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</si>
  <si>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</si>
  <si>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</si>
  <si>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</si>
  <si>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</si>
  <si>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</si>
  <si>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</si>
  <si>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</si>
  <si>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</si>
  <si>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</si>
  <si>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</si>
  <si>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</si>
  <si>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</si>
  <si>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</si>
  <si>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</si>
  <si>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</si>
  <si>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</si>
  <si>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</si>
  <si>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</si>
  <si>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</si>
  <si>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</si>
  <si>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</si>
  <si>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</si>
  <si>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</si>
  <si>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</si>
  <si>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</si>
  <si>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</si>
  <si>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</si>
  <si>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</si>
  <si>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</si>
  <si>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</si>
  <si>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</si>
  <si>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</si>
  <si>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</si>
  <si>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</si>
  <si>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</si>
  <si>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</si>
  <si>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</si>
  <si>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</si>
  <si>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</si>
  <si>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</si>
  <si>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</si>
  <si>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</si>
  <si>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</si>
  <si>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</si>
  <si>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</si>
  <si>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</si>
  <si>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</si>
  <si>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</si>
  <si>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</si>
  <si>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</si>
  <si>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</si>
  <si>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</si>
  <si>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</si>
  <si>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</si>
  <si>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</si>
  <si>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</si>
  <si>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</si>
  <si>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</si>
  <si>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</si>
  <si>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</si>
  <si>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</si>
  <si>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</si>
  <si>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</si>
  <si>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</si>
  <si>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</si>
  <si>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</si>
  <si>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</si>
  <si>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</si>
  <si>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</si>
  <si>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</si>
  <si>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</si>
  <si>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</si>
  <si>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</si>
  <si>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</si>
  <si>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</si>
  <si>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</si>
  <si>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</si>
  <si>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</si>
  <si>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</si>
  <si>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</si>
  <si>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</si>
  <si>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</si>
  <si>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</si>
  <si>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</si>
  <si>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</si>
  <si>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</si>
  <si>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</si>
  <si>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</si>
  <si>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</si>
  <si>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</si>
  <si>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</si>
  <si>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</si>
  <si>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</si>
  <si>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</si>
  <si>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</si>
  <si>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</si>
  <si>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</si>
  <si>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</si>
  <si>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</si>
  <si>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</si>
  <si>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</si>
  <si>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</si>
  <si>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</si>
  <si>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</si>
  <si>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</si>
  <si>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</si>
  <si>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</si>
  <si>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</si>
  <si>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</si>
  <si>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</si>
  <si>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</si>
  <si>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</si>
  <si>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</si>
  <si>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</si>
  <si>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</si>
  <si>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</si>
  <si>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</si>
  <si>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</si>
  <si>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</si>
  <si>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</si>
  <si>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</si>
  <si>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</si>
  <si>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</si>
  <si>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</si>
  <si>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</si>
  <si>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</si>
  <si>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</si>
  <si>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</si>
  <si>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</si>
  <si>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</si>
  <si>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</si>
  <si>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</si>
  <si>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</si>
  <si>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</si>
  <si>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</si>
  <si>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</si>
  <si>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</si>
  <si>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</si>
  <si>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</si>
  <si>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</si>
  <si>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</si>
  <si>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</si>
  <si>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</si>
  <si>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</si>
  <si>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</si>
  <si>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</si>
  <si>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</si>
  <si>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</si>
  <si>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</si>
  <si>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</si>
  <si>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</si>
  <si>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</si>
  <si>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</si>
  <si>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</si>
  <si>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</si>
  <si>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</si>
  <si>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</si>
  <si>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</si>
  <si>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</si>
  <si>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</si>
  <si>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</si>
  <si>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</si>
  <si>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</si>
  <si>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</si>
  <si>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</si>
  <si>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</si>
  <si>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</si>
  <si>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</si>
  <si>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</si>
  <si>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</si>
  <si>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</si>
  <si>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</si>
  <si>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</si>
  <si>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</si>
  <si>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</si>
  <si>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</si>
  <si>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</si>
  <si>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</si>
  <si>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</si>
  <si>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</si>
  <si>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</si>
  <si>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</si>
  <si>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</si>
  <si>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</si>
  <si>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</si>
  <si>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</si>
  <si>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</si>
  <si>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</si>
  <si>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</si>
  <si>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</si>
  <si>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</si>
  <si>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</si>
  <si>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</si>
  <si>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</si>
  <si>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</si>
  <si>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</si>
  <si>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</si>
  <si>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</si>
  <si>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</si>
  <si>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</si>
  <si>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</si>
  <si>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</si>
  <si>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</si>
  <si>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</si>
  <si>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</si>
  <si>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</si>
  <si>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</si>
  <si>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</si>
  <si>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</si>
  <si>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</si>
  <si>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</si>
  <si>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</si>
  <si>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</si>
  <si>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</si>
  <si>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</si>
  <si>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</si>
  <si>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</si>
  <si>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</si>
  <si>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</si>
  <si>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</si>
  <si>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</si>
  <si>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</si>
  <si>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</si>
  <si>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</si>
  <si>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</si>
  <si>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</si>
  <si>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</si>
  <si>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</si>
  <si>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</si>
  <si>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</si>
  <si>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</si>
  <si>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</si>
  <si>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</si>
  <si>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</si>
  <si>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</si>
  <si>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</si>
  <si>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</si>
  <si>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</si>
  <si>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</si>
  <si>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</si>
  <si>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</si>
  <si>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</si>
  <si>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</si>
  <si>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</si>
  <si>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</si>
  <si>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</si>
  <si>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</si>
  <si>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</si>
  <si>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</si>
  <si>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</si>
  <si>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</si>
  <si>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</si>
  <si>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</si>
  <si>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</si>
  <si>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</si>
  <si>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</si>
  <si>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</si>
  <si>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</si>
  <si>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</si>
  <si>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</si>
  <si>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</si>
  <si>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</si>
  <si>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</si>
  <si>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</si>
  <si>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</si>
  <si>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</si>
  <si>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</si>
  <si>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</si>
  <si>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</si>
  <si>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</si>
  <si>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</si>
  <si>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</si>
  <si>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</si>
  <si>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</si>
  <si>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</si>
  <si>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</si>
  <si>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</si>
  <si>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</si>
  <si>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</si>
  <si>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</si>
  <si>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</si>
  <si>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</si>
  <si>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</si>
  <si>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</si>
  <si>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</si>
  <si>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</si>
  <si>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</si>
  <si>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</si>
  <si>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</si>
  <si>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</si>
  <si>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</si>
  <si>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</si>
  <si>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</si>
  <si>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</si>
  <si>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</si>
  <si>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</si>
  <si>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</si>
  <si>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</si>
  <si>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</si>
  <si>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</si>
  <si>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</si>
  <si>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</si>
  <si>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</si>
  <si>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</si>
  <si>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</si>
  <si>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</si>
  <si>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</si>
  <si>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</si>
  <si>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</si>
  <si>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</si>
  <si>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</si>
  <si>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</si>
  <si>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</si>
  <si>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</si>
  <si>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</si>
  <si>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</si>
  <si>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</si>
  <si>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</si>
  <si>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</si>
  <si>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</si>
  <si>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</si>
  <si>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</si>
  <si>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</si>
  <si>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</si>
  <si>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</si>
  <si>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</si>
  <si>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</si>
  <si>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</si>
  <si>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</si>
  <si>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</si>
  <si>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</si>
  <si>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</si>
  <si>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</si>
  <si>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</si>
  <si>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</si>
  <si>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</si>
  <si>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</si>
  <si>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</si>
  <si>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</si>
  <si>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</si>
  <si>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</si>
  <si>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</si>
  <si>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</si>
  <si>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</si>
  <si>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</si>
  <si>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</si>
  <si>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</si>
  <si>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</si>
  <si>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</si>
  <si>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</si>
  <si>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</si>
  <si>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</si>
  <si>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</si>
  <si>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</si>
  <si>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</si>
  <si>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</si>
  <si>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</si>
  <si>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</si>
  <si>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</si>
  <si>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</si>
  <si>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</si>
  <si>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</si>
  <si>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</si>
  <si>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</si>
  <si>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</si>
  <si>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</si>
  <si>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</si>
  <si>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</si>
  <si>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</si>
  <si>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</si>
  <si>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</si>
  <si>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</si>
  <si>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</si>
  <si>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</si>
  <si>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</si>
  <si>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</si>
  <si>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</si>
  <si>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</si>
  <si>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</si>
  <si>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</si>
  <si>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</si>
  <si>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</si>
  <si>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</si>
  <si>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</si>
  <si>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</si>
  <si>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</si>
  <si>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</si>
  <si>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</si>
  <si>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</si>
  <si>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</si>
  <si>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</si>
  <si>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</si>
  <si>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</si>
  <si>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</si>
  <si>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</si>
  <si>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</si>
  <si>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</si>
  <si>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</si>
  <si>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</si>
  <si>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</si>
  <si>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</si>
  <si>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</si>
  <si>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</si>
  <si>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</si>
  <si>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</si>
  <si>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</si>
  <si>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</si>
  <si>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</si>
  <si>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</si>
  <si>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</si>
  <si>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</si>
  <si>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</si>
  <si>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</si>
  <si>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</si>
  <si>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</si>
  <si>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</si>
  <si>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</si>
  <si>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</si>
  <si>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</si>
  <si>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</si>
  <si>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</si>
  <si>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</si>
  <si>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</si>
  <si>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</si>
  <si>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</si>
  <si>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</si>
  <si>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</si>
  <si>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</si>
  <si>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</si>
  <si>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</si>
  <si>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</si>
  <si>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</si>
  <si>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</si>
  <si>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</si>
  <si>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</si>
  <si>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</si>
  <si>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</si>
  <si>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</si>
  <si>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</si>
  <si>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</si>
  <si>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</si>
  <si>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</si>
  <si>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</si>
  <si>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</si>
  <si>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</si>
  <si>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</si>
  <si>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</si>
  <si>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</si>
  <si>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</si>
  <si>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</si>
  <si>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</si>
  <si>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</si>
  <si>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</si>
  <si>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</si>
  <si>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</si>
  <si>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</si>
  <si>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</si>
  <si>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</si>
  <si>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</si>
  <si>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</si>
  <si>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</si>
  <si>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</si>
  <si>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</si>
  <si>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</si>
  <si>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</si>
  <si>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</si>
  <si>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</si>
  <si>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</si>
  <si>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</si>
  <si>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</si>
  <si>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</si>
  <si>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</si>
  <si>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</si>
  <si>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</si>
  <si>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</si>
  <si>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</si>
  <si>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</si>
  <si>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</si>
  <si>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</si>
  <si>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</si>
  <si>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</si>
  <si>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</si>
  <si>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</si>
  <si>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</si>
  <si>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</si>
  <si>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</si>
  <si>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</si>
  <si>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</si>
  <si>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</si>
  <si>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</si>
  <si>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</si>
  <si>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</si>
  <si>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</si>
  <si>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</si>
  <si>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</si>
  <si>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</si>
  <si>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</si>
  <si>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</si>
  <si>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</si>
  <si>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</si>
  <si>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</si>
  <si>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</si>
  <si>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</si>
  <si>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</si>
  <si>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</si>
  <si>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</si>
  <si>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</si>
  <si>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</si>
  <si>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</si>
  <si>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</si>
  <si>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</si>
  <si>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</si>
  <si>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</si>
  <si>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</si>
  <si>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</si>
  <si>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</si>
  <si>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</si>
  <si>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</si>
  <si>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</si>
  <si>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</si>
  <si>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</si>
  <si>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</si>
  <si>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</si>
  <si>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</si>
  <si>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</si>
  <si>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</si>
  <si>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</si>
  <si>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</si>
  <si>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</si>
  <si>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</si>
  <si>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</si>
  <si>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</si>
  <si>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</si>
  <si>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</si>
  <si>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</si>
  <si>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</si>
  <si>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</si>
  <si>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</si>
  <si>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</si>
  <si>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</si>
  <si>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</si>
  <si>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</si>
  <si>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</si>
  <si>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</si>
  <si>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</si>
  <si>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</si>
  <si>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</si>
  <si>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</si>
  <si>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</si>
  <si>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</si>
  <si>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</si>
  <si>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</si>
  <si>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</si>
  <si>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</si>
  <si>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</si>
  <si>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</si>
  <si>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</si>
  <si>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</si>
  <si>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</si>
  <si>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</si>
  <si>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</si>
  <si>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</si>
  <si>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</si>
  <si>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</si>
  <si>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</si>
  <si>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</si>
  <si>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</si>
  <si>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</si>
  <si>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</si>
  <si>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</si>
  <si>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</si>
  <si>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</si>
  <si>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</si>
  <si>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</si>
  <si>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</si>
  <si>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</si>
  <si>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</si>
  <si>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</si>
  <si>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</si>
  <si>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</si>
  <si>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</si>
  <si>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</si>
  <si>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</si>
  <si>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</si>
  <si>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</si>
  <si>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</si>
  <si>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</si>
  <si>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</si>
  <si>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</si>
  <si>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</si>
  <si>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</si>
  <si>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</si>
  <si>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</si>
  <si>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</si>
  <si>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</si>
  <si>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</si>
  <si>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</si>
  <si>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</si>
  <si>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</si>
  <si>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</si>
  <si>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</si>
  <si>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</si>
  <si>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</si>
  <si>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</si>
  <si>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</si>
  <si>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</si>
  <si>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</si>
  <si>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</si>
  <si>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</si>
  <si>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</si>
  <si>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</si>
  <si>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</si>
  <si>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</si>
  <si>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</si>
  <si>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</si>
  <si>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</si>
  <si>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</si>
  <si>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</si>
  <si>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</si>
  <si>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</si>
  <si>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</si>
  <si>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</si>
  <si>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</si>
  <si>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</si>
  <si>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</si>
  <si>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</si>
  <si>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</si>
  <si>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</si>
  <si>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</si>
  <si>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</si>
  <si>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</si>
  <si>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</si>
  <si>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</si>
  <si>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</si>
  <si>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</si>
  <si>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</si>
  <si>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</si>
  <si>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</si>
  <si>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</si>
  <si>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</si>
  <si>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</si>
  <si>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</si>
  <si>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</si>
  <si>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</si>
  <si>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</si>
  <si>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</si>
  <si>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</si>
  <si>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</si>
  <si>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</si>
  <si>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</si>
  <si>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</si>
  <si>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</si>
  <si>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</si>
  <si>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</si>
  <si>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</si>
  <si>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</si>
  <si>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</si>
  <si>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</si>
  <si>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</si>
  <si>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</si>
  <si>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</si>
  <si>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</si>
  <si>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</si>
  <si>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</si>
  <si>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</si>
  <si>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</si>
  <si>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</si>
  <si>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</si>
  <si>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</si>
  <si>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</si>
  <si>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</si>
  <si>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</si>
  <si>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</si>
  <si>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</si>
  <si>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</si>
  <si>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</si>
  <si>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</si>
  <si>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</si>
  <si>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</si>
  <si>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</si>
  <si>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</si>
  <si>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</si>
  <si>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</si>
  <si>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</si>
  <si>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</si>
  <si>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</si>
  <si>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</si>
  <si>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</si>
  <si>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</si>
  <si>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</si>
  <si>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</si>
  <si>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</si>
  <si>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</si>
  <si>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</si>
  <si>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</si>
  <si>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</si>
  <si>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</si>
  <si>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</si>
  <si>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</si>
  <si>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</si>
  <si>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</si>
  <si>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</si>
  <si>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</si>
  <si>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</si>
  <si>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</si>
  <si>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</si>
  <si>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</si>
  <si>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</si>
  <si>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</si>
  <si>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</si>
  <si>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</si>
  <si>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</si>
  <si>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</si>
  <si>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</si>
  <si>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</si>
  <si>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</si>
  <si>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</si>
  <si>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</si>
  <si>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</si>
  <si>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</si>
  <si>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</si>
  <si>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</si>
  <si>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</si>
  <si>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</si>
  <si>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</si>
  <si>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</si>
  <si>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</si>
  <si>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</si>
  <si>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</si>
  <si>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</si>
  <si>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</si>
  <si>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</si>
  <si>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</si>
  <si>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</si>
  <si>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</si>
  <si>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</si>
  <si>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</si>
  <si>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</si>
  <si>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</si>
  <si>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</si>
  <si>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</si>
  <si>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</si>
  <si>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</si>
  <si>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</si>
  <si>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</si>
  <si>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</si>
  <si>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</si>
  <si>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</si>
  <si>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</si>
  <si>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</si>
  <si>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</si>
  <si>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</si>
  <si>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</si>
  <si>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</si>
  <si>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</si>
  <si>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</si>
  <si>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</si>
  <si>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</si>
  <si>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</si>
  <si>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</si>
  <si>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</si>
  <si>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</si>
  <si>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</si>
  <si>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</si>
  <si>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</si>
  <si>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</si>
  <si>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</si>
  <si>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</si>
  <si>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</si>
  <si>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</si>
  <si>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</si>
  <si>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</si>
  <si>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</si>
  <si>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</si>
  <si>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</si>
  <si>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</si>
  <si>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</si>
  <si>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</si>
  <si>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</si>
  <si>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</si>
  <si>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</si>
  <si>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</si>
  <si>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</si>
  <si>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</si>
  <si>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</si>
  <si>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</si>
  <si>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</si>
  <si>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</si>
  <si>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</si>
  <si>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</si>
  <si>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</si>
  <si>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</si>
  <si>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</si>
  <si>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</si>
  <si>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</si>
  <si>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</si>
  <si>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</si>
  <si>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</si>
  <si>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</si>
  <si>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</si>
  <si>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</si>
  <si>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</si>
  <si>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</si>
  <si>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</si>
  <si>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</si>
  <si>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</si>
  <si>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</si>
  <si>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</si>
  <si>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</si>
  <si>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</si>
  <si>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</si>
  <si>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</si>
  <si>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</si>
  <si>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</si>
  <si>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</si>
  <si>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</si>
  <si>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</si>
  <si>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</si>
  <si>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</si>
  <si>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</si>
  <si>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</si>
  <si>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</si>
  <si>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</si>
  <si>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</si>
  <si>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</si>
  <si>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</si>
  <si>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</si>
  <si>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</si>
  <si>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</si>
  <si>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</si>
  <si>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</si>
  <si>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</si>
  <si>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</si>
  <si>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</si>
  <si>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</si>
  <si>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</si>
  <si>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</si>
  <si>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</si>
  <si>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</si>
  <si>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</si>
  <si>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</si>
  <si>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</si>
  <si>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</si>
  <si>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</si>
  <si>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</si>
  <si>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</si>
  <si>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</si>
  <si>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</si>
  <si>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</si>
  <si>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</si>
  <si>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</si>
  <si>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</si>
  <si>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</si>
  <si>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</si>
  <si>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</si>
  <si>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</si>
  <si>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</si>
  <si>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</si>
  <si>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</si>
  <si>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</si>
  <si>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</si>
  <si>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</si>
  <si>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</si>
  <si>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</si>
  <si>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</si>
  <si>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</si>
  <si>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</si>
  <si>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</si>
  <si>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</si>
  <si>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</si>
  <si>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</si>
  <si>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</si>
  <si>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</si>
  <si>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</si>
  <si>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</si>
  <si>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</si>
  <si>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</si>
  <si>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</si>
  <si>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</si>
  <si>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</si>
  <si>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</si>
  <si>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</si>
  <si>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</si>
  <si>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</si>
  <si>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</si>
  <si>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</si>
  <si>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</si>
  <si>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</si>
  <si>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</si>
  <si>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</si>
  <si>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</si>
  <si>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</si>
  <si>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</si>
  <si>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</si>
  <si>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</si>
  <si>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</si>
  <si>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</si>
  <si>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</si>
  <si>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</si>
  <si>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</si>
  <si>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</si>
  <si>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</si>
  <si>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</si>
  <si>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</si>
  <si>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</si>
  <si>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</si>
  <si>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</si>
  <si>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</si>
  <si>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</si>
  <si>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</si>
  <si>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</si>
  <si>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</si>
  <si>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</si>
  <si>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</si>
  <si>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</si>
  <si>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</si>
  <si>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</si>
  <si>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</si>
  <si>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</si>
  <si>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</si>
  <si>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</si>
  <si>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</si>
  <si>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</si>
  <si>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</si>
  <si>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</si>
  <si>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</si>
  <si>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</si>
  <si>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</si>
  <si>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</si>
  <si>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</si>
  <si>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</si>
  <si>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</si>
  <si>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</si>
  <si>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</si>
  <si>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</si>
  <si>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</si>
  <si>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</si>
  <si>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</si>
  <si>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</si>
  <si>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</si>
  <si>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</si>
  <si>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</si>
  <si>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</si>
  <si>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</si>
  <si>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</si>
  <si>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</si>
  <si>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</si>
  <si>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</si>
  <si>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</si>
  <si>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</si>
  <si>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</si>
  <si>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</si>
  <si>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</si>
  <si>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</si>
  <si>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</si>
  <si>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</si>
  <si>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</si>
  <si>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</si>
  <si>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</si>
  <si>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</si>
  <si>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</si>
  <si>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</si>
  <si>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</si>
  <si>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</si>
  <si>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</si>
  <si>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</si>
  <si>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</si>
  <si>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</si>
  <si>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</si>
  <si>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</si>
  <si>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</si>
  <si>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</si>
  <si>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</si>
  <si>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</si>
  <si>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</si>
  <si>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</si>
  <si>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</si>
  <si>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</si>
  <si>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</si>
  <si>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</si>
  <si>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</si>
  <si>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</si>
  <si>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</si>
  <si>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</si>
  <si>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</si>
  <si>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</si>
  <si>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</si>
  <si>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</si>
  <si>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</si>
  <si>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</si>
  <si>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</si>
  <si>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</si>
  <si>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</si>
  <si>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</si>
  <si>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</si>
  <si>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</si>
  <si>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</si>
  <si>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</si>
  <si>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</si>
  <si>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</si>
  <si>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</si>
  <si>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</si>
  <si>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</si>
  <si>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</si>
  <si>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</si>
  <si>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</si>
  <si>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</si>
  <si>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</si>
  <si>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</si>
  <si>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</si>
  <si>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</si>
  <si>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</si>
  <si>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</si>
  <si>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</si>
  <si>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</si>
  <si>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</si>
  <si>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</si>
  <si>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</si>
  <si>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</si>
  <si>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</si>
  <si>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</si>
  <si>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</si>
  <si>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</si>
  <si>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</si>
  <si>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</si>
  <si>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</si>
  <si>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</si>
  <si>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</si>
  <si>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</si>
  <si>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</si>
  <si>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</si>
  <si>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</si>
  <si>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</si>
  <si>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</si>
  <si>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</si>
  <si>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</si>
  <si>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</si>
  <si>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</si>
  <si>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</si>
  <si>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</si>
  <si>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</si>
  <si>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</si>
  <si>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</si>
  <si>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</si>
  <si>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</si>
  <si>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</si>
  <si>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</si>
  <si>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</si>
  <si>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</si>
  <si>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</si>
  <si>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</si>
  <si>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</si>
  <si>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</si>
  <si>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</si>
  <si>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</si>
  <si>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</si>
  <si>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</si>
  <si>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</si>
  <si>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</si>
  <si>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</si>
  <si>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</si>
  <si>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</si>
  <si>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</si>
  <si>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</si>
  <si>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</si>
  <si>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</si>
  <si>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</si>
  <si>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</si>
  <si>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</si>
  <si>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</si>
  <si>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</si>
  <si>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</si>
  <si>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</si>
  <si>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</si>
  <si>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</si>
  <si>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</si>
  <si>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</si>
  <si>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</si>
  <si>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</si>
  <si>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</si>
  <si>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</si>
  <si>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</si>
  <si>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</si>
  <si>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</si>
  <si>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</si>
  <si>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</si>
  <si>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</si>
  <si>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</si>
  <si>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</si>
  <si>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</si>
  <si>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</si>
  <si>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</si>
  <si>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</si>
  <si>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</si>
  <si>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</si>
  <si>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</si>
  <si>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</si>
  <si>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</si>
  <si>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</si>
  <si>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</si>
  <si>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</si>
  <si>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</si>
  <si>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</si>
  <si>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</si>
  <si>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</si>
  <si>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</si>
  <si>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</si>
  <si>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</si>
  <si>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</si>
  <si>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</si>
  <si>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</si>
  <si>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</si>
  <si>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</si>
  <si>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</si>
  <si>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</si>
  <si>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</si>
  <si>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</si>
  <si>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</si>
  <si>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</si>
  <si>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</si>
  <si>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</si>
  <si>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</si>
  <si>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</si>
  <si>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</si>
  <si>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</si>
  <si>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</si>
  <si>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</si>
  <si>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</si>
  <si>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</si>
  <si>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</si>
  <si>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</si>
  <si>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</si>
  <si>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</si>
  <si>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</si>
  <si>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</si>
  <si>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</si>
  <si>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</si>
  <si>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</si>
  <si>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</si>
  <si>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</si>
  <si>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</si>
  <si>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</si>
  <si>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</si>
  <si>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</si>
  <si>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</si>
  <si>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</si>
  <si>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</si>
  <si>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</si>
  <si>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</si>
  <si>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</si>
  <si>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</si>
  <si>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</si>
  <si>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</si>
  <si>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</si>
  <si>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</si>
  <si>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</si>
  <si>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</si>
  <si>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</si>
  <si>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</si>
  <si>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</si>
  <si>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</si>
  <si>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</si>
  <si>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</si>
  <si>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</si>
  <si>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</si>
  <si>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</si>
  <si>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</si>
  <si>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</si>
  <si>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</si>
  <si>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</si>
  <si>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</si>
  <si>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</si>
  <si>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</si>
  <si>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</si>
  <si>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</si>
  <si>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</si>
  <si>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</si>
  <si>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</si>
  <si>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</si>
  <si>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</si>
  <si>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</si>
  <si>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</si>
  <si>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</si>
  <si>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</si>
  <si>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</si>
  <si>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</si>
  <si>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</si>
  <si>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</si>
  <si>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</si>
  <si>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</si>
  <si>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</si>
  <si>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</si>
  <si>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</si>
  <si>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</si>
  <si>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</si>
  <si>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</si>
  <si>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</si>
  <si>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</si>
  <si>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</si>
  <si>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</si>
  <si>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</si>
  <si>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</si>
  <si>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</si>
  <si>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</si>
  <si>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</si>
  <si>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</si>
  <si>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</si>
  <si>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</si>
  <si>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</si>
  <si>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</si>
  <si>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</si>
  <si>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</si>
  <si>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</si>
  <si>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</si>
  <si>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</si>
  <si>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</si>
  <si>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</si>
  <si>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</si>
  <si>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</si>
  <si>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</si>
  <si>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</si>
  <si>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</si>
  <si>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</si>
  <si>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</si>
  <si>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</si>
  <si>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</si>
  <si>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</si>
  <si>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</si>
  <si>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</si>
  <si>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</si>
  <si>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</si>
  <si>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</si>
  <si>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</si>
  <si>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</si>
  <si>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</si>
  <si>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</si>
  <si>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</si>
  <si>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</si>
  <si>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</si>
  <si>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</si>
  <si>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</si>
  <si>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</si>
  <si>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</si>
  <si>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</si>
  <si>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</si>
  <si>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</si>
  <si>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</si>
  <si>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</si>
  <si>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</si>
  <si>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</si>
  <si>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</si>
  <si>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</si>
  <si>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</si>
  <si>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</si>
  <si>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</si>
  <si>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</si>
  <si>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</si>
  <si>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</si>
  <si>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</si>
  <si>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</si>
  <si>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</si>
  <si>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</si>
  <si>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</si>
  <si>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</si>
  <si>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</si>
  <si>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</si>
  <si>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</si>
  <si>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</si>
  <si>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</si>
  <si>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</si>
  <si>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</si>
  <si>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</si>
  <si>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</si>
  <si>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</si>
  <si>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</si>
  <si>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</si>
  <si>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</si>
  <si>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</si>
  <si>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</si>
  <si>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</si>
  <si>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</si>
  <si>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</si>
  <si>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</si>
  <si>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</si>
  <si>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</si>
  <si>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</si>
  <si>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</si>
  <si>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</si>
  <si>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</si>
  <si>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</si>
  <si>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</si>
  <si>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</si>
  <si>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</si>
  <si>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</si>
  <si>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</si>
  <si>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</si>
  <si>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</si>
  <si>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</si>
  <si>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</si>
  <si>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</si>
  <si>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</si>
  <si>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</si>
  <si>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</si>
  <si>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</si>
  <si>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</si>
  <si>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</si>
  <si>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</si>
  <si>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</si>
  <si>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</si>
  <si>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</si>
  <si>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</si>
  <si>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</si>
  <si>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</si>
  <si>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</si>
  <si>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</si>
  <si>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</si>
  <si>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</si>
  <si>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</si>
  <si>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</si>
  <si>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</si>
  <si>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</si>
  <si>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</si>
  <si>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</si>
  <si>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</si>
  <si>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</si>
  <si>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</si>
  <si>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</si>
  <si>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</si>
  <si>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</si>
  <si>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</si>
  <si>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</si>
  <si>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</si>
  <si>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</si>
  <si>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</si>
  <si>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</si>
  <si>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</si>
  <si>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</si>
  <si>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</si>
  <si>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</si>
  <si>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</si>
  <si>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</si>
  <si>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</si>
  <si>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</si>
  <si>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</si>
  <si>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</si>
  <si>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</si>
  <si>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</si>
  <si>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</si>
  <si>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</si>
  <si>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</si>
  <si>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</si>
  <si>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</si>
  <si>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</si>
  <si>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</si>
  <si>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</si>
  <si>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</si>
  <si>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</si>
  <si>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</si>
  <si>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</si>
  <si>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</si>
  <si>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</si>
  <si>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</si>
  <si>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</si>
  <si>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</si>
  <si>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</si>
  <si>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</si>
  <si>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</si>
  <si>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</si>
  <si>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</si>
  <si>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</si>
  <si>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</si>
  <si>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</si>
  <si>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</si>
  <si>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</si>
  <si>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</si>
  <si>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</si>
  <si>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</si>
  <si>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</si>
  <si>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</si>
  <si>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</si>
  <si>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</si>
  <si>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</si>
  <si>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</si>
  <si>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</si>
  <si>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</si>
  <si>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</si>
  <si>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</si>
  <si>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</si>
  <si>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</si>
  <si>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</si>
  <si>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</si>
  <si>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</si>
  <si>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</si>
  <si>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</si>
  <si>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</si>
  <si>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</si>
  <si>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</si>
  <si>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</si>
  <si>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</si>
  <si>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</si>
  <si>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</si>
  <si>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</si>
  <si>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</si>
  <si>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</si>
  <si>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</si>
  <si>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</si>
  <si>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</si>
  <si>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</si>
  <si>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</si>
  <si>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</si>
  <si>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</si>
  <si>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</si>
  <si>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</si>
  <si>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</si>
  <si>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</si>
  <si>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</si>
  <si>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</si>
  <si>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</si>
  <si>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</si>
  <si>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</si>
  <si>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</si>
  <si>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</si>
  <si>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</si>
  <si>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</si>
  <si>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</si>
  <si>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</si>
  <si>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</si>
  <si>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</si>
  <si>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</si>
  <si>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</si>
  <si>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</si>
  <si>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</si>
  <si>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</si>
  <si>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</si>
  <si>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</si>
  <si>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</si>
  <si>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</si>
  <si>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</si>
  <si>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</si>
  <si>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</si>
  <si>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</si>
  <si>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</si>
  <si>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</si>
  <si>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</si>
  <si>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</si>
  <si>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</si>
  <si>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</si>
  <si>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</si>
  <si>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</si>
  <si>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</si>
  <si>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</si>
  <si>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</si>
  <si>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</si>
  <si>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</si>
  <si>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</si>
  <si>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</si>
  <si>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</si>
  <si>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</si>
  <si>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</si>
  <si>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</si>
  <si>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</si>
  <si>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</si>
  <si>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</si>
  <si>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</si>
  <si>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</si>
  <si>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</si>
  <si>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</si>
  <si>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</si>
  <si>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</si>
  <si>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</si>
  <si>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</si>
  <si>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</si>
  <si>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</si>
  <si>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</si>
  <si>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</si>
  <si>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</si>
  <si>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</si>
  <si>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</si>
  <si>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</si>
  <si>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</si>
  <si>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</si>
  <si>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</si>
  <si>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</si>
  <si>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</si>
  <si>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</si>
  <si>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</si>
  <si>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</si>
  <si>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</si>
  <si>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</si>
  <si>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</si>
  <si>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</si>
  <si>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</si>
  <si>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</si>
  <si>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</si>
  <si>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</si>
  <si>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</si>
  <si>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</si>
  <si>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</si>
  <si>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</si>
  <si>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</si>
  <si>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</si>
  <si>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</si>
  <si>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</si>
  <si>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</si>
  <si>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</si>
  <si>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</si>
  <si>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</si>
  <si>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</si>
  <si>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</si>
  <si>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</si>
  <si>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</si>
  <si>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</si>
  <si>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</si>
  <si>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</si>
  <si>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</si>
  <si>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</si>
  <si>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</si>
  <si>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</si>
  <si>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</si>
  <si>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</si>
  <si>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</si>
  <si>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</si>
  <si>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</si>
  <si>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</si>
  <si>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</si>
  <si>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</si>
  <si>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</si>
  <si>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</si>
  <si>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</si>
  <si>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</si>
  <si>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</si>
  <si>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</si>
  <si>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</si>
  <si>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</si>
  <si>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</si>
  <si>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</si>
  <si>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</si>
  <si>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</si>
  <si>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</si>
  <si>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</si>
  <si>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</si>
  <si>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</si>
  <si>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</si>
  <si>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</si>
  <si>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</si>
  <si>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</si>
  <si>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</si>
  <si>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</si>
  <si>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</si>
  <si>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</si>
  <si>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</si>
  <si>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</si>
  <si>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</si>
  <si>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</si>
  <si>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</si>
  <si>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</si>
  <si>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</si>
  <si>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</si>
  <si>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</si>
  <si>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</si>
  <si>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</si>
  <si>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</si>
  <si>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</si>
  <si>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</si>
  <si>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</si>
  <si>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</si>
  <si>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</si>
  <si>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</si>
  <si>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</si>
  <si>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</si>
  <si>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</si>
  <si>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</si>
  <si>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</si>
  <si>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</si>
  <si>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</si>
  <si>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</si>
  <si>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</si>
  <si>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</si>
  <si>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</si>
  <si>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</si>
  <si>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</si>
  <si>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</si>
  <si>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</si>
  <si>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</si>
  <si>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</si>
  <si>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</si>
  <si>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</si>
  <si>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</si>
  <si>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</si>
  <si>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</si>
  <si>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</si>
  <si>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</si>
  <si>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</si>
  <si>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</si>
  <si>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</si>
  <si>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</si>
  <si>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</si>
  <si>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</si>
  <si>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</si>
  <si>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</si>
  <si>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</si>
  <si>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</si>
  <si>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</si>
  <si>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</si>
  <si>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</si>
  <si>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</si>
  <si>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</si>
  <si>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</si>
  <si>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</si>
  <si>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</si>
  <si>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</si>
  <si>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</si>
  <si>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</si>
  <si>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</si>
  <si>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</si>
  <si>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</si>
  <si>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</si>
  <si>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</si>
  <si>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</si>
  <si>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</si>
  <si>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</si>
  <si>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</si>
  <si>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</si>
  <si>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</si>
  <si>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</si>
  <si>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</si>
  <si>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</si>
  <si>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</si>
  <si>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</si>
  <si>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</si>
  <si>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</si>
  <si>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</si>
  <si>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</si>
  <si>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</si>
  <si>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</si>
  <si>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</si>
  <si>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</si>
  <si>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</si>
  <si>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</si>
  <si>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</si>
  <si>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</si>
  <si>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</si>
  <si>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</si>
  <si>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</si>
  <si>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</si>
  <si>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</si>
  <si>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</si>
  <si>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</si>
  <si>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</si>
  <si>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</si>
  <si>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</si>
  <si>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</si>
  <si>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</si>
  <si>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</si>
  <si>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</si>
  <si>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</si>
  <si>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</si>
  <si>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</si>
  <si>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</si>
  <si>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</si>
  <si>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</si>
  <si>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</si>
  <si>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</si>
  <si>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</si>
  <si>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</si>
  <si>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</si>
  <si>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</si>
  <si>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</si>
  <si>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</si>
  <si>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</si>
  <si>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</si>
  <si>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</si>
  <si>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</si>
  <si>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</si>
  <si>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</si>
  <si>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</si>
  <si>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</si>
  <si>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</si>
  <si>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</si>
  <si>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</si>
  <si>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</si>
  <si>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</si>
  <si>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</si>
  <si>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</si>
  <si>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</si>
  <si>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</si>
  <si>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</si>
  <si>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</si>
  <si>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</si>
  <si>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</si>
  <si>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</si>
  <si>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</si>
  <si>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</si>
  <si>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</si>
  <si>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</si>
  <si>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</si>
  <si>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</si>
  <si>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</si>
  <si>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</si>
  <si>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</si>
  <si>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</si>
  <si>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</si>
  <si>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</si>
  <si>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</si>
  <si>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</si>
  <si>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</si>
  <si>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</si>
  <si>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</si>
  <si>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</si>
  <si>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</si>
  <si>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</si>
  <si>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</si>
  <si>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</si>
  <si>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</si>
  <si>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</si>
  <si>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</si>
  <si>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</si>
  <si>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</si>
  <si>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</si>
  <si>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</si>
  <si>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</si>
  <si>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</si>
  <si>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</si>
  <si>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</si>
  <si>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</si>
  <si>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</si>
  <si>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</si>
  <si>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</si>
  <si>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</si>
  <si>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</si>
  <si>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</si>
  <si>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</si>
  <si>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</si>
  <si>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</si>
  <si>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</si>
  <si>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</si>
  <si>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</si>
  <si>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</si>
  <si>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</si>
  <si>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</si>
  <si>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</si>
  <si>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</si>
  <si>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</si>
  <si>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</si>
  <si>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</si>
  <si>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</si>
  <si>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</si>
  <si>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</si>
  <si>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</si>
  <si>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</si>
  <si>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</si>
  <si>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</si>
  <si>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</si>
  <si>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</si>
  <si>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</si>
  <si>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</si>
  <si>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</si>
  <si>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</si>
  <si>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</si>
  <si>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</si>
  <si>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</si>
  <si>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</si>
  <si>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</si>
  <si>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</si>
  <si>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</si>
  <si>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</si>
  <si>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</si>
  <si>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</si>
  <si>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</si>
  <si>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</si>
  <si>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</si>
  <si>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</si>
  <si>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</si>
  <si>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</si>
  <si>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</si>
  <si>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</si>
  <si>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</si>
  <si>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</si>
  <si>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</si>
  <si>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</si>
  <si>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</si>
  <si>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</si>
  <si>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</si>
  <si>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</si>
  <si>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</si>
  <si>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</si>
  <si>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</si>
  <si>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</si>
  <si>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</si>
  <si>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</si>
  <si>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</si>
  <si>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</si>
  <si>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</si>
  <si>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</si>
  <si>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</si>
  <si>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</si>
  <si>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</si>
  <si>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</si>
  <si>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</si>
  <si>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</si>
  <si>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</si>
  <si>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</si>
  <si>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</si>
  <si>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</si>
  <si>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</si>
  <si>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</si>
  <si>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</si>
  <si>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</si>
  <si>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</si>
  <si>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</si>
  <si>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</si>
  <si>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</si>
  <si>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</si>
  <si>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</si>
  <si>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</si>
  <si>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</si>
  <si>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</si>
  <si>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</si>
  <si>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</si>
  <si>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</si>
  <si>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</si>
  <si>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</si>
  <si>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</si>
  <si>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</si>
  <si>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</si>
  <si>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</si>
  <si>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</si>
  <si>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</si>
  <si>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</si>
  <si>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</si>
  <si>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</si>
  <si>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</si>
  <si>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</si>
  <si>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</si>
  <si>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</si>
  <si>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</si>
  <si>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</si>
  <si>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</si>
  <si>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</si>
  <si>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</si>
  <si>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</si>
  <si>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</si>
  <si>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</si>
  <si>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</si>
  <si>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</si>
  <si>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</si>
  <si>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</si>
  <si>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</si>
  <si>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</si>
  <si>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</si>
  <si>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</si>
  <si>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</si>
  <si>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</si>
  <si>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</si>
  <si>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</si>
  <si>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</si>
  <si>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</si>
  <si>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</si>
  <si>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</si>
  <si>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</si>
  <si>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</si>
  <si>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</si>
  <si>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</si>
  <si>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</si>
  <si>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</si>
  <si>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</si>
  <si>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</si>
  <si>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</si>
  <si>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</si>
  <si>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</si>
  <si>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</si>
  <si>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</si>
  <si>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</si>
  <si>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</si>
  <si>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</si>
  <si>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</si>
  <si>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</si>
  <si>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</si>
  <si>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</si>
  <si>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</si>
  <si>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</si>
  <si>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</si>
  <si>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</si>
  <si>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</si>
  <si>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</si>
  <si>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</si>
  <si>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</si>
  <si>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</si>
  <si>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</si>
  <si>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</si>
  <si>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</si>
  <si>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</si>
  <si>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</si>
  <si>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</si>
  <si>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</si>
  <si>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</si>
  <si>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</si>
  <si>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</si>
  <si>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</si>
  <si>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</si>
  <si>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</si>
  <si>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</si>
  <si>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</si>
  <si>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</si>
  <si>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</si>
  <si>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</si>
  <si>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</si>
  <si>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</si>
  <si>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</si>
  <si>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</si>
  <si>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</si>
  <si>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</si>
  <si>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</si>
  <si>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</si>
  <si>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</si>
  <si>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</si>
  <si>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</si>
  <si>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</si>
  <si>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</si>
  <si>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</si>
  <si>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</si>
  <si>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</si>
  <si>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</si>
  <si>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</si>
  <si>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</si>
  <si>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</si>
  <si>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</si>
  <si>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</si>
  <si>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</si>
  <si>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</si>
  <si>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</si>
  <si>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</si>
  <si>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</si>
  <si>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</si>
  <si>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</si>
  <si>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</si>
  <si>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</si>
  <si>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</si>
  <si>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</si>
  <si>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</si>
  <si>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</si>
  <si>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</si>
  <si>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</si>
  <si>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</si>
  <si>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</si>
  <si>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</si>
  <si>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</si>
  <si>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</si>
  <si>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</si>
  <si>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</si>
  <si>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</si>
  <si>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</si>
  <si>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</si>
  <si>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</si>
  <si>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</si>
  <si>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</si>
  <si>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</si>
  <si>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</si>
  <si>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</si>
  <si>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</si>
  <si>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</si>
  <si>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</si>
  <si>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</si>
  <si>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</si>
  <si>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</si>
  <si>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</si>
  <si>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</si>
  <si>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</si>
  <si>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</si>
  <si>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</si>
  <si>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</si>
  <si>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</si>
  <si>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</si>
  <si>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</si>
  <si>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</si>
  <si>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</si>
  <si>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</si>
  <si>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</si>
  <si>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</si>
  <si>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</si>
  <si>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</si>
  <si>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</si>
  <si>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</si>
  <si>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</si>
  <si>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</si>
  <si>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</si>
  <si>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</si>
  <si>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</si>
  <si>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</si>
  <si>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</si>
  <si>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</si>
  <si>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</si>
  <si>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</si>
  <si>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</si>
  <si>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</si>
  <si>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</si>
  <si>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</si>
  <si>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</si>
  <si>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</si>
  <si>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</si>
  <si>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</si>
  <si>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</si>
  <si>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</si>
  <si>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</si>
  <si>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</si>
  <si>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</si>
  <si>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</si>
  <si>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</si>
  <si>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</si>
  <si>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</si>
  <si>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</si>
  <si>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</si>
  <si>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</si>
  <si>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</si>
  <si>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</si>
  <si>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</si>
  <si>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</si>
  <si>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</si>
  <si>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</si>
  <si>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</si>
  <si>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</si>
  <si>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</si>
  <si>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</si>
  <si>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</si>
  <si>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</si>
  <si>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</si>
  <si>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</si>
  <si>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</si>
  <si>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</si>
  <si>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</si>
  <si>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</si>
  <si>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</si>
  <si>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</si>
  <si>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</si>
  <si>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</si>
  <si>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</si>
  <si>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</si>
  <si>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</si>
  <si>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</si>
  <si>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</si>
  <si>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</si>
  <si>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</si>
  <si>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</si>
  <si>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</si>
  <si>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</si>
  <si>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</si>
  <si>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</si>
  <si>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</si>
  <si>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</si>
  <si>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</si>
  <si>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</si>
  <si>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</si>
  <si>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</si>
  <si>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</si>
  <si>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</si>
  <si>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</si>
  <si>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</si>
  <si>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</si>
  <si>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</si>
  <si>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</si>
  <si>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</si>
  <si>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</si>
  <si>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</si>
  <si>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</si>
  <si>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</si>
  <si>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</si>
  <si>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</si>
  <si>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</si>
  <si>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</si>
  <si>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</si>
  <si>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</si>
  <si>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</si>
  <si>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</si>
  <si>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</si>
  <si>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</si>
  <si>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</si>
  <si>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</si>
  <si>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</si>
  <si>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</si>
  <si>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</si>
  <si>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</si>
  <si>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</si>
  <si>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</si>
  <si>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</si>
  <si>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</si>
  <si>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</si>
  <si>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</si>
  <si>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</si>
  <si>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</si>
  <si>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</si>
  <si>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</si>
  <si>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</si>
  <si>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</si>
  <si>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</si>
  <si>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</si>
  <si>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</si>
  <si>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</si>
  <si>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</si>
  <si>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</si>
  <si>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</si>
  <si>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</si>
  <si>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</si>
  <si>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</si>
  <si>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</si>
  <si>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</si>
  <si>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</si>
  <si>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</si>
  <si>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</si>
  <si>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</si>
  <si>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</si>
  <si>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</si>
  <si>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</si>
  <si>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</si>
  <si>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</si>
  <si>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</si>
  <si>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</si>
  <si>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</si>
  <si>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</si>
  <si>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</si>
  <si>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</si>
  <si>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</si>
  <si>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</si>
  <si>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</si>
  <si>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</si>
  <si>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</si>
  <si>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</si>
  <si>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</si>
  <si>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</si>
  <si>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</si>
  <si>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</si>
  <si>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</si>
  <si>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</si>
  <si>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</si>
  <si>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</si>
  <si>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</si>
  <si>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</si>
  <si>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</si>
  <si>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</si>
  <si>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</si>
  <si>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</si>
  <si>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</si>
  <si>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</si>
  <si>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</si>
  <si>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</si>
  <si>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</si>
  <si>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</si>
  <si>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</si>
  <si>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</si>
  <si>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</si>
  <si>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</si>
  <si>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</si>
  <si>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</si>
  <si>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</si>
  <si>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</si>
  <si>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</si>
  <si>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</si>
  <si>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</si>
  <si>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</si>
  <si>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</si>
  <si>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</si>
  <si>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</si>
  <si>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</si>
  <si>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</si>
  <si>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</si>
  <si>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</si>
  <si>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</si>
  <si>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</si>
  <si>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</si>
  <si>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</si>
  <si>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</si>
  <si>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</si>
  <si>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</si>
  <si>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</si>
  <si>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</si>
  <si>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</si>
  <si>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</si>
  <si>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</si>
  <si>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</si>
  <si>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</si>
  <si>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</si>
  <si>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</si>
  <si>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</si>
  <si>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</si>
  <si>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</si>
  <si>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</si>
  <si>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</si>
  <si>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</si>
  <si>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</si>
  <si>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</si>
  <si>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</si>
  <si>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</si>
  <si>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</si>
  <si>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</si>
  <si>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</si>
  <si>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</si>
  <si>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</si>
  <si>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</si>
  <si>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</si>
  <si>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</si>
  <si>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</si>
  <si>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</si>
  <si>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</si>
  <si>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</si>
  <si>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</si>
  <si>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</si>
  <si>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</si>
  <si>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</si>
  <si>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</si>
  <si>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</si>
  <si>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</si>
  <si>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</si>
  <si>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</si>
  <si>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</si>
  <si>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</si>
  <si>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</si>
  <si>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</si>
  <si>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</si>
  <si>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</si>
  <si>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</si>
  <si>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</si>
  <si>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</si>
  <si>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</si>
  <si>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</si>
  <si>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</si>
  <si>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</si>
  <si>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</si>
  <si>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</si>
  <si>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</si>
  <si>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</si>
  <si>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</si>
  <si>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</si>
  <si>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</si>
  <si>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</si>
  <si>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</si>
  <si>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</si>
  <si>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</si>
  <si>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</si>
  <si>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</si>
  <si>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</si>
  <si>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</si>
  <si>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</si>
  <si>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</si>
  <si>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</si>
  <si>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</si>
  <si>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</si>
  <si>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</si>
  <si>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</si>
  <si>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</si>
  <si>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</si>
  <si>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</si>
  <si>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</si>
  <si>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</si>
  <si>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</si>
  <si>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</si>
  <si>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</si>
  <si>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</si>
  <si>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</si>
  <si>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</si>
  <si>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</si>
  <si>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</si>
  <si>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</si>
  <si>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</si>
  <si>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</si>
  <si>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</si>
  <si>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</si>
  <si>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</si>
  <si>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</si>
  <si>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</si>
  <si>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</si>
  <si>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</si>
  <si>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</si>
  <si>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</si>
  <si>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</si>
  <si>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</si>
  <si>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</si>
  <si>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</si>
  <si>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</si>
  <si>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</si>
  <si>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</si>
  <si>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</si>
  <si>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</si>
  <si>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</si>
  <si>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</si>
  <si>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</si>
  <si>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</si>
  <si>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</si>
  <si>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</si>
  <si>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</si>
  <si>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</si>
  <si>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</si>
  <si>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</si>
  <si>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</si>
  <si>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</si>
  <si>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</si>
  <si>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</si>
  <si>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</si>
  <si>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</si>
  <si>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</si>
  <si>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</si>
  <si>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</si>
  <si>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</si>
  <si>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</si>
  <si>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</si>
  <si>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</si>
  <si>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</si>
  <si>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</si>
  <si>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</si>
  <si>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</si>
  <si>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</si>
  <si>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</si>
  <si>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</si>
  <si>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</si>
  <si>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</si>
  <si>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</si>
  <si>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</si>
  <si>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</si>
  <si>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</si>
  <si>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</si>
  <si>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</si>
  <si>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</si>
  <si>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</si>
  <si>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</si>
  <si>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</si>
  <si>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</si>
  <si>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</si>
  <si>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</si>
  <si>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</si>
  <si>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</si>
  <si>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</si>
  <si>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</si>
  <si>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</si>
  <si>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</si>
  <si>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</si>
  <si>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</si>
  <si>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</si>
  <si>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</si>
  <si>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</si>
  <si>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</si>
  <si>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</si>
  <si>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</si>
  <si>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</si>
  <si>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</si>
  <si>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</si>
  <si>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</si>
  <si>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</si>
  <si>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</si>
  <si>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</si>
  <si>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</si>
  <si>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</si>
  <si>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</si>
  <si>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</si>
  <si>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</si>
  <si>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</si>
  <si>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</si>
  <si>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</si>
  <si>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</si>
  <si>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</si>
  <si>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</si>
  <si>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</si>
  <si>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</si>
  <si>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</si>
  <si>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</si>
  <si>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</si>
  <si>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</si>
  <si>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</si>
  <si>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</si>
  <si>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</si>
  <si>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</si>
  <si>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</si>
  <si>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</si>
  <si>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</si>
  <si>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</si>
  <si>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</si>
  <si>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</si>
  <si>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</si>
  <si>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</si>
  <si>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</si>
  <si>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</si>
  <si>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</si>
  <si>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</si>
  <si>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</si>
  <si>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</si>
  <si>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</si>
  <si>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</si>
  <si>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</si>
  <si>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</si>
  <si>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</si>
  <si>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</si>
  <si>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</si>
  <si>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</si>
  <si>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</si>
  <si>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</si>
  <si>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</si>
  <si>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</si>
  <si>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</si>
  <si>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</si>
  <si>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</si>
  <si>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</si>
  <si>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</si>
  <si>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</si>
  <si>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</si>
  <si>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</si>
  <si>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</si>
  <si>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</si>
  <si>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</si>
  <si>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</si>
  <si>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</si>
  <si>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</si>
  <si>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</si>
  <si>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</si>
  <si>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</si>
  <si>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</si>
  <si>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</si>
  <si>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</si>
  <si>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</si>
  <si>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</si>
  <si>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</si>
  <si>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</si>
  <si>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</si>
  <si>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</si>
  <si>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</si>
  <si>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</si>
  <si>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</si>
  <si>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</si>
  <si>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</si>
  <si>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</si>
  <si>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</si>
  <si>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</si>
  <si>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</si>
  <si>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</si>
  <si>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</si>
  <si>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</si>
  <si>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</si>
  <si>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</si>
  <si>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</si>
  <si>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</si>
  <si>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</si>
  <si>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</si>
  <si>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</si>
  <si>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</si>
  <si>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</si>
  <si>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</si>
  <si>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</si>
  <si>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</si>
  <si>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</si>
  <si>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</si>
  <si>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</si>
  <si>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</si>
  <si>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</si>
  <si>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</si>
  <si>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</si>
  <si>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</si>
  <si>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</si>
  <si>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</si>
  <si>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</si>
  <si>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</si>
  <si>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</si>
  <si>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</si>
  <si>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</si>
  <si>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</si>
  <si>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</si>
  <si>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</si>
  <si>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</si>
  <si>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</si>
  <si>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</si>
  <si>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</si>
  <si>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</si>
  <si>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</si>
  <si>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</si>
  <si>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</si>
  <si>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</si>
  <si>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</si>
  <si>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</si>
  <si>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</si>
  <si>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</si>
  <si>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</si>
  <si>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</si>
  <si>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</si>
  <si>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</si>
  <si>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</si>
  <si>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</si>
  <si>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</si>
  <si>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</si>
  <si>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</si>
  <si>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</si>
  <si>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</si>
  <si>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</si>
  <si>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</si>
  <si>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</si>
  <si>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</si>
  <si>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</si>
  <si>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</si>
  <si>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</si>
  <si>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</si>
  <si>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</si>
  <si>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</si>
  <si>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</si>
  <si>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</si>
  <si>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</si>
  <si>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</si>
  <si>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</si>
  <si>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</si>
  <si>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</si>
  <si>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</si>
  <si>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</si>
  <si>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</si>
  <si>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</si>
  <si>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</si>
  <si>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</si>
  <si>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</si>
  <si>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</si>
  <si>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</si>
  <si>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</si>
  <si>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</si>
  <si>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</si>
  <si>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</si>
  <si>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</si>
  <si>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</si>
  <si>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</si>
  <si>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</si>
  <si>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</si>
  <si>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</si>
  <si>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</si>
  <si>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</si>
  <si>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</si>
  <si>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</si>
  <si>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</si>
  <si>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</si>
  <si>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</si>
  <si>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</si>
  <si>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</si>
  <si>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</si>
  <si>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</si>
  <si>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</si>
  <si>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</si>
  <si>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</si>
  <si>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</si>
  <si>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</si>
  <si>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</si>
  <si>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</si>
  <si>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</si>
  <si>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</si>
  <si>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</si>
  <si>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</si>
  <si>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</si>
  <si>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</si>
  <si>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</si>
  <si>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</si>
  <si>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</si>
  <si>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</si>
  <si>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</si>
  <si>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</si>
  <si>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</si>
  <si>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</si>
  <si>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</si>
  <si>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</si>
  <si>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</si>
  <si>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</si>
  <si>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</si>
  <si>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</si>
  <si>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</si>
  <si>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</si>
  <si>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</si>
  <si>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</si>
  <si>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</si>
  <si>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</si>
  <si>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</si>
  <si>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</si>
  <si>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</si>
  <si>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</si>
  <si>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</si>
  <si>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</si>
  <si>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</si>
  <si>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</si>
  <si>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</si>
  <si>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</si>
  <si>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</si>
  <si>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</si>
  <si>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</si>
  <si>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</si>
  <si>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</si>
  <si>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</si>
  <si>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</si>
  <si>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</si>
  <si>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</si>
  <si>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</si>
  <si>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</si>
  <si>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</si>
  <si>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</si>
  <si>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</si>
  <si>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</si>
  <si>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</si>
  <si>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</si>
  <si>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</si>
  <si>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</si>
  <si>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</si>
  <si>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</si>
  <si>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</si>
  <si>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</si>
  <si>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</si>
  <si>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</si>
  <si>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</si>
  <si>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</si>
  <si>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</si>
  <si>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</si>
  <si>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</si>
  <si>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</si>
  <si>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</si>
  <si>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</si>
  <si>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</si>
  <si>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</si>
  <si>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</si>
  <si>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</si>
  <si>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</si>
  <si>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</si>
  <si>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</si>
  <si>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</si>
  <si>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</si>
  <si>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</si>
  <si>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</si>
  <si>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</si>
  <si>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</si>
  <si>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</si>
  <si>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</si>
  <si>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</si>
  <si>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</si>
  <si>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</si>
  <si>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</si>
  <si>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</si>
  <si>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</si>
  <si>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</si>
  <si>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</si>
  <si>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</si>
  <si>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</si>
  <si>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</si>
  <si>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</si>
  <si>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</si>
  <si>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</si>
  <si>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</si>
  <si>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</si>
  <si>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</si>
  <si>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</si>
  <si>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</si>
  <si>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</si>
  <si>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</si>
  <si>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</si>
  <si>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</si>
  <si>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</si>
  <si>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</si>
  <si>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</si>
  <si>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</si>
  <si>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</si>
  <si>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</si>
  <si>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</si>
  <si>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</si>
  <si>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</si>
  <si>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</si>
  <si>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</si>
  <si>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</si>
  <si>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</si>
  <si>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</si>
  <si>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</si>
  <si>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</si>
  <si>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</si>
  <si>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</si>
  <si>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</si>
  <si>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</si>
  <si>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</si>
  <si>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</si>
  <si>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</si>
  <si>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</si>
  <si>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</si>
  <si>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</si>
  <si>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</si>
  <si>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</si>
  <si>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</si>
  <si>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</si>
  <si>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</si>
  <si>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</si>
  <si>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</si>
  <si>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</si>
  <si>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</si>
  <si>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</si>
  <si>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</si>
  <si>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</si>
  <si>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</si>
  <si>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</si>
  <si>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</si>
  <si>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</si>
  <si>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</si>
  <si>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</si>
  <si>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</si>
  <si>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</si>
  <si>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</si>
  <si>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</si>
  <si>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</si>
  <si>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</si>
  <si>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</si>
  <si>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</si>
  <si>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</si>
  <si>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</si>
  <si>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</si>
  <si>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</si>
  <si>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</si>
  <si>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</si>
  <si>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</si>
  <si>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</si>
  <si>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</si>
  <si>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</si>
  <si>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</si>
  <si>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</si>
  <si>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</si>
  <si>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</si>
  <si>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</si>
  <si>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</si>
  <si>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</si>
  <si>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</si>
  <si>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</si>
  <si>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</si>
  <si>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</si>
  <si>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</si>
  <si>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</si>
  <si>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</si>
  <si>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</si>
  <si>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</si>
  <si>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</si>
  <si>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</si>
  <si>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</si>
  <si>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</si>
  <si>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</si>
  <si>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</si>
  <si>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</si>
  <si>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</si>
  <si>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</si>
  <si>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</si>
  <si>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</si>
  <si>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</si>
  <si>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</si>
  <si>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</si>
  <si>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</si>
  <si>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</si>
  <si>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</si>
  <si>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</si>
  <si>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</si>
  <si>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</si>
  <si>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</si>
  <si>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</si>
  <si>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</si>
  <si>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</si>
  <si>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</si>
  <si>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</si>
  <si>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</si>
  <si>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</si>
  <si>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</si>
  <si>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</si>
  <si>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</si>
  <si>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</si>
  <si>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</si>
  <si>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</si>
  <si>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</si>
  <si>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</si>
  <si>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</si>
  <si>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</si>
  <si>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</si>
  <si>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</si>
  <si>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</si>
  <si>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</si>
  <si>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</si>
  <si>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</si>
  <si>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</si>
  <si>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</si>
  <si>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</si>
  <si>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</si>
  <si>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</si>
  <si>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</si>
  <si>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</si>
  <si>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</si>
  <si>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</si>
  <si>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</si>
  <si>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</si>
  <si>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</si>
  <si>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</si>
  <si>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</si>
  <si>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</si>
  <si>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</si>
  <si>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</si>
  <si>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</si>
  <si>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</si>
  <si>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</si>
  <si>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</si>
  <si>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</si>
  <si>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</si>
  <si>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</si>
  <si>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</si>
  <si>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</si>
  <si>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</si>
  <si>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</si>
  <si>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</si>
  <si>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</si>
  <si>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</si>
  <si>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</si>
  <si>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</si>
  <si>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</si>
  <si>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</si>
  <si>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</si>
  <si>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</si>
  <si>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</si>
  <si>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</si>
  <si>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</si>
  <si>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</si>
  <si>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</si>
  <si>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</si>
  <si>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</si>
  <si>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</si>
  <si>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</si>
  <si>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</si>
  <si>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</si>
  <si>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</si>
  <si>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</si>
  <si>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</si>
  <si>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</si>
  <si>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</si>
  <si>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</si>
  <si>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</si>
  <si>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</si>
  <si>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</si>
  <si>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</si>
  <si>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</si>
  <si>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</si>
  <si>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</si>
  <si>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</si>
  <si>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</si>
  <si>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</si>
  <si>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</si>
  <si>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</si>
  <si>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</si>
  <si>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</si>
  <si>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</si>
  <si>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</si>
  <si>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</si>
  <si>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</si>
  <si>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</si>
  <si>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</si>
  <si>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</si>
  <si>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</si>
  <si>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</si>
  <si>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</si>
  <si>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</si>
  <si>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</si>
  <si>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</si>
  <si>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</si>
  <si>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</si>
  <si>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</si>
  <si>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</si>
  <si>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</si>
  <si>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</si>
  <si>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</si>
  <si>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</si>
  <si>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</si>
  <si>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</si>
  <si>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</si>
  <si>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</si>
  <si>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</si>
  <si>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</si>
  <si>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</si>
  <si>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</si>
  <si>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</si>
  <si>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</si>
  <si>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</si>
  <si>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</si>
  <si>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</si>
  <si>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</si>
  <si>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</si>
  <si>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</si>
  <si>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</si>
  <si>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</si>
  <si>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</si>
  <si>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</si>
  <si>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</si>
  <si>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</si>
  <si>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</si>
  <si>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</si>
  <si>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</si>
  <si>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</si>
  <si>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</si>
  <si>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</si>
  <si>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</si>
  <si>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</si>
  <si>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</si>
  <si>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</si>
  <si>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</si>
  <si>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</si>
  <si>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</si>
  <si>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</si>
  <si>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</si>
  <si>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</si>
  <si>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</si>
  <si>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</si>
  <si>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</si>
  <si>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</si>
  <si>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</si>
  <si>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</si>
  <si>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</si>
  <si>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</si>
  <si>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</si>
  <si>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</si>
  <si>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</si>
  <si>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</si>
  <si>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</si>
  <si>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</si>
  <si>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</si>
  <si>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</si>
  <si>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</si>
  <si>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</si>
  <si>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</si>
  <si>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</si>
  <si>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</si>
  <si>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</si>
  <si>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</si>
  <si>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</si>
  <si>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</si>
  <si>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</si>
  <si>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</si>
  <si>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</si>
  <si>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</si>
  <si>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</si>
  <si>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</si>
  <si>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</si>
  <si>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</si>
  <si>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</si>
  <si>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</si>
  <si>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</si>
  <si>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</si>
  <si>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</si>
  <si>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</si>
  <si>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</si>
  <si>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</si>
  <si>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</si>
  <si>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</si>
  <si>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</si>
  <si>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</si>
  <si>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</si>
  <si>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</si>
  <si>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</si>
  <si>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</si>
  <si>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</si>
  <si>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</si>
  <si>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</si>
  <si>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</si>
  <si>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</si>
  <si>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</si>
  <si>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</si>
  <si>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</si>
  <si>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</si>
  <si>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</si>
  <si>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</si>
  <si>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</si>
  <si>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</si>
  <si>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</si>
  <si>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</si>
  <si>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</si>
  <si>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</si>
  <si>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</si>
  <si>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</si>
  <si>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</si>
  <si>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</si>
  <si>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</si>
  <si>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</si>
  <si>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</si>
  <si>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</si>
  <si>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</si>
  <si>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</si>
  <si>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</si>
  <si>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</si>
  <si>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</si>
  <si>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</si>
  <si>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</si>
  <si>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</si>
  <si>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</si>
  <si>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</si>
  <si>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</si>
  <si>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</si>
  <si>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</si>
  <si>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</si>
  <si>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</si>
  <si>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</si>
  <si>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</si>
  <si>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</si>
  <si>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</si>
  <si>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</si>
  <si>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</si>
  <si>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</si>
  <si>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</si>
  <si>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</si>
  <si>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</si>
  <si>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</si>
  <si>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</si>
  <si>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</si>
  <si>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</si>
  <si>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</si>
  <si>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</si>
  <si>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</si>
  <si>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</si>
  <si>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</si>
  <si>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</si>
  <si>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</si>
  <si>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</si>
  <si>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</si>
  <si>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</si>
  <si>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</si>
  <si>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</si>
  <si>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</si>
  <si>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</si>
  <si>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</si>
  <si>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</si>
  <si>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</si>
  <si>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</si>
  <si>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</si>
  <si>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</si>
  <si>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</si>
  <si>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</si>
  <si>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</si>
  <si>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</si>
  <si>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</si>
  <si>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</si>
  <si>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</si>
  <si>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</si>
  <si>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</si>
  <si>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</si>
  <si>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</si>
  <si>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</si>
  <si>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</si>
  <si>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</si>
  <si>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</si>
  <si>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</si>
  <si>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</si>
  <si>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</si>
  <si>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</si>
  <si>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</si>
  <si>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</si>
  <si>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</si>
  <si>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</si>
  <si>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</si>
  <si>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</si>
  <si>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</si>
  <si>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</si>
  <si>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</si>
  <si>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</si>
  <si>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</si>
  <si>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</si>
  <si>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</si>
  <si>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</si>
  <si>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</si>
  <si>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</si>
  <si>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</si>
  <si>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</si>
  <si>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</si>
  <si>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</si>
  <si>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</si>
  <si>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</si>
  <si>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</si>
  <si>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</si>
  <si>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</si>
  <si>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</si>
  <si>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</si>
  <si>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</si>
  <si>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</si>
  <si>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</si>
  <si>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</si>
  <si>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</si>
  <si>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</si>
  <si>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</si>
  <si>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</si>
  <si>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</si>
  <si>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</si>
  <si>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</si>
  <si>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</si>
  <si>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</si>
  <si>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</si>
  <si>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</si>
  <si>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</si>
  <si>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</si>
  <si>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</si>
  <si>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</si>
  <si>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</si>
  <si>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</si>
  <si>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</si>
  <si>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</si>
  <si>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</si>
  <si>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</si>
  <si>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</si>
  <si>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</si>
  <si>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</si>
  <si>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</si>
  <si>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</si>
  <si>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</si>
  <si>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</si>
  <si>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</si>
  <si>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</si>
  <si>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</si>
  <si>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</si>
  <si>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</si>
  <si>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</si>
  <si>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</si>
  <si>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</si>
  <si>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</si>
  <si>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</si>
  <si>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</si>
  <si>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</si>
  <si>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</si>
  <si>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</si>
  <si>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</si>
  <si>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</si>
  <si>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</si>
  <si>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</si>
  <si>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</si>
  <si>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</si>
  <si>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</si>
  <si>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</si>
  <si>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</si>
  <si>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</si>
  <si>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</si>
  <si>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</si>
  <si>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</si>
  <si>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</si>
  <si>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</si>
  <si>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</si>
  <si>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</si>
  <si>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</si>
  <si>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</si>
  <si>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</si>
  <si>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</si>
  <si>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</si>
  <si>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</si>
  <si>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</si>
  <si>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</si>
  <si>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</si>
  <si>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</si>
  <si>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</si>
  <si>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</si>
  <si>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</si>
  <si>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</si>
  <si>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</si>
  <si>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</si>
  <si>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</si>
  <si>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</si>
  <si>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</si>
  <si>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</si>
  <si>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</si>
  <si>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</si>
  <si>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</si>
  <si>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</si>
  <si>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</si>
  <si>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</si>
  <si>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</si>
  <si>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</si>
  <si>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</si>
  <si>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</si>
  <si>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</si>
  <si>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</si>
  <si>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</si>
  <si>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</si>
  <si>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</si>
  <si>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</si>
  <si>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</si>
  <si>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</si>
  <si>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</si>
  <si>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</si>
  <si>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</si>
  <si>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</si>
  <si>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</si>
  <si>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</si>
  <si>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</si>
  <si>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</si>
  <si>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</si>
  <si>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</si>
  <si>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</si>
  <si>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</si>
  <si>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</si>
  <si>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</si>
  <si>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</si>
  <si>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</si>
  <si>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</si>
  <si>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</si>
  <si>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</si>
  <si>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</si>
  <si>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</si>
  <si>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</si>
  <si>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</si>
  <si>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</si>
  <si>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</si>
  <si>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</si>
  <si>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</si>
  <si>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</si>
  <si>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</si>
  <si>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</si>
  <si>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</si>
  <si>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</si>
  <si>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</si>
  <si>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</si>
  <si>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</si>
  <si>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</si>
  <si>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</si>
  <si>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</si>
  <si>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</si>
  <si>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</si>
  <si>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</si>
  <si>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</si>
  <si>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</si>
  <si>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</si>
  <si>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</si>
  <si>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</si>
  <si>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</si>
  <si>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</si>
  <si>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</si>
  <si>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</si>
  <si>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</si>
  <si>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</si>
  <si>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</si>
  <si>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</si>
  <si>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</si>
  <si>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</si>
  <si>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</si>
  <si>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</si>
  <si>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</si>
  <si>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</si>
  <si>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</si>
  <si>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</si>
  <si>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</si>
  <si>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</si>
  <si>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</si>
  <si>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</si>
  <si>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</si>
  <si>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</si>
  <si>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</si>
  <si>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</si>
  <si>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</si>
  <si>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</si>
  <si>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</si>
  <si>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</si>
  <si>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</si>
  <si>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</si>
  <si>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</si>
  <si>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</si>
  <si>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</si>
  <si>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</si>
  <si>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</si>
  <si>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</si>
  <si>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</si>
  <si>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</si>
  <si>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</si>
  <si>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</si>
  <si>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</si>
  <si>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</si>
  <si>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</si>
  <si>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</si>
  <si>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</si>
  <si>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</si>
  <si>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</si>
  <si>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</si>
  <si>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</si>
  <si>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</si>
  <si>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</si>
  <si>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</si>
  <si>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</si>
  <si>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</si>
  <si>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</si>
  <si>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</si>
  <si>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</si>
  <si>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</si>
  <si>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</si>
  <si>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</si>
  <si>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</si>
  <si>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</si>
  <si>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</si>
  <si>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</si>
  <si>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</si>
  <si>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</si>
  <si>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</si>
  <si>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</si>
  <si>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</si>
  <si>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</si>
  <si>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</si>
  <si>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</si>
  <si>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</si>
  <si>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</si>
  <si>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</si>
  <si>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</si>
  <si>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</si>
  <si>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</si>
  <si>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</si>
  <si>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</si>
  <si>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</si>
  <si>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</si>
  <si>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</si>
  <si>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</si>
  <si>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</si>
  <si>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</si>
  <si>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</si>
  <si>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</si>
  <si>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</si>
  <si>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</si>
  <si>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</si>
  <si>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</si>
  <si>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</si>
  <si>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</si>
  <si>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</si>
  <si>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</si>
  <si>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</si>
  <si>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</si>
  <si>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</si>
  <si>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</si>
  <si>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</si>
  <si>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</si>
  <si>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</si>
  <si>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</si>
  <si>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</si>
  <si>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</si>
  <si>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</si>
  <si>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</si>
  <si>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</si>
  <si>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</si>
  <si>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</si>
  <si>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</si>
  <si>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</si>
  <si>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</si>
  <si>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</si>
  <si>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</si>
  <si>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</si>
  <si>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</si>
  <si>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</si>
  <si>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</si>
  <si>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</si>
  <si>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</si>
  <si>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</si>
  <si>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</si>
  <si>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</si>
  <si>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</si>
  <si>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</si>
  <si>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</si>
  <si>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</si>
  <si>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</si>
  <si>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</si>
  <si>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</si>
  <si>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</si>
  <si>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</si>
  <si>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</si>
  <si>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</si>
  <si>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</si>
  <si>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</si>
  <si>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</si>
  <si>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</si>
  <si>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</si>
  <si>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</si>
  <si>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</si>
  <si>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</si>
  <si>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</si>
  <si>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</si>
  <si>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</si>
  <si>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</si>
  <si>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</si>
  <si>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</si>
  <si>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</si>
  <si>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</si>
  <si>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</si>
  <si>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</si>
  <si>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</si>
  <si>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</si>
  <si>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</si>
  <si>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</si>
  <si>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</si>
  <si>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</si>
  <si>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</si>
  <si>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</si>
  <si>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</si>
  <si>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</si>
  <si>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</si>
  <si>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</si>
  <si>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</si>
  <si>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</si>
  <si>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</si>
  <si>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</si>
  <si>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</si>
  <si>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</si>
  <si>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</si>
  <si>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</si>
  <si>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</si>
  <si>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</si>
  <si>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</si>
  <si>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</si>
  <si>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</si>
  <si>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</si>
  <si>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</si>
  <si>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</si>
  <si>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</si>
  <si>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</si>
  <si>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</si>
  <si>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</si>
  <si>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</si>
  <si>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</si>
  <si>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</si>
  <si>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</si>
  <si>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</si>
  <si>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</si>
  <si>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</si>
  <si>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</si>
  <si>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</si>
  <si>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</si>
  <si>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</si>
  <si>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</si>
  <si>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</si>
  <si>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</si>
  <si>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</si>
  <si>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</si>
  <si>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</si>
  <si>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</si>
  <si>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</si>
  <si>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</si>
  <si>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</si>
  <si>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</si>
  <si>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</si>
  <si>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</si>
  <si>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</si>
  <si>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</si>
  <si>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</si>
  <si>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</si>
  <si>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</si>
  <si>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</si>
  <si>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</si>
  <si>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</si>
  <si>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</si>
  <si>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</si>
  <si>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</si>
  <si>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</si>
  <si>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</si>
  <si>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</si>
  <si>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</si>
  <si>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</si>
  <si>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</si>
  <si>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</si>
  <si>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</si>
  <si>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</si>
  <si>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</si>
  <si>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</si>
  <si>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</si>
  <si>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</si>
  <si>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</si>
  <si>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</si>
  <si>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</si>
  <si>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</si>
  <si>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</si>
  <si>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</si>
  <si>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</si>
  <si>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</si>
  <si>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</si>
  <si>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</si>
  <si>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</si>
  <si>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</si>
  <si>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</si>
  <si>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</si>
  <si>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</si>
  <si>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</si>
  <si>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</si>
  <si>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</si>
  <si>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</si>
  <si>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</si>
  <si>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</si>
  <si>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</si>
  <si>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</si>
  <si>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</si>
  <si>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</si>
  <si>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</si>
  <si>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</si>
  <si>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</si>
  <si>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</si>
  <si>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</si>
  <si>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</si>
  <si>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</si>
  <si>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</si>
  <si>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</si>
  <si>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</si>
  <si>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</si>
  <si>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</si>
  <si>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</si>
  <si>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</si>
  <si>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</si>
  <si>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</si>
  <si>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</si>
  <si>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</si>
  <si>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</si>
  <si>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</si>
  <si>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</si>
  <si>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</si>
  <si>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</si>
  <si>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</si>
  <si>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</si>
  <si>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</si>
  <si>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</si>
  <si>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</si>
  <si>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</si>
  <si>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</si>
  <si>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</si>
  <si>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</si>
  <si>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</si>
  <si>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</si>
  <si>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</si>
  <si>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</si>
  <si>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</si>
  <si>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</si>
  <si>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</si>
  <si>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</si>
  <si>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</si>
  <si>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</si>
  <si>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</si>
  <si>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</si>
  <si>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</si>
  <si>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</si>
  <si>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</si>
  <si>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</si>
  <si>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</si>
  <si>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</si>
  <si>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</si>
  <si>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</si>
  <si>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</si>
  <si>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</si>
  <si>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</si>
  <si>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</si>
  <si>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</si>
  <si>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</si>
  <si>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</si>
  <si>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</si>
  <si>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</si>
  <si>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</si>
  <si>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</si>
  <si>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</si>
  <si>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</si>
  <si>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</si>
  <si>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</si>
  <si>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</si>
  <si>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</si>
  <si>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</si>
  <si>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</si>
  <si>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</si>
  <si>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</si>
  <si>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</si>
  <si>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</si>
  <si>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</si>
  <si>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</si>
  <si>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</si>
  <si>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</si>
  <si>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</si>
  <si>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</si>
  <si>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</si>
  <si>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</si>
  <si>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</si>
  <si>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</si>
  <si>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</si>
  <si>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</si>
  <si>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</si>
  <si>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</si>
  <si>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</si>
  <si>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</si>
  <si>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</si>
  <si>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</si>
  <si>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</si>
  <si>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</si>
  <si>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</si>
  <si>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</si>
  <si>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</si>
  <si>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</si>
  <si>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</si>
  <si>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</si>
  <si>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</si>
  <si>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</si>
  <si>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</si>
  <si>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</si>
  <si>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</si>
  <si>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</si>
  <si>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</si>
  <si>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</si>
  <si>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</si>
  <si>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</si>
  <si>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</si>
  <si>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</si>
  <si>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</si>
  <si>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</si>
  <si>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</si>
  <si>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</si>
  <si>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</si>
  <si>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</si>
  <si>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</si>
  <si>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</si>
  <si>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</si>
  <si>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</si>
  <si>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</si>
  <si>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</si>
  <si>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</si>
  <si>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</si>
  <si>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</si>
  <si>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</si>
  <si>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</si>
  <si>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</si>
  <si>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</si>
  <si>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</si>
  <si>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</si>
  <si>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</si>
  <si>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</si>
  <si>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</si>
  <si>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</si>
  <si>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</si>
  <si>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</si>
  <si>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</si>
  <si>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</si>
  <si>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</si>
  <si>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</si>
  <si>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</si>
  <si>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</si>
  <si>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</si>
  <si>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</si>
  <si>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</si>
  <si>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</si>
  <si>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</si>
  <si>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</si>
  <si>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</si>
  <si>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</si>
  <si>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</si>
  <si>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</si>
  <si>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</si>
  <si>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</si>
  <si>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</si>
  <si>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</si>
  <si>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</si>
  <si>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</si>
  <si>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</si>
  <si>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</si>
  <si>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</si>
  <si>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</si>
  <si>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</si>
  <si>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</si>
  <si>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</si>
  <si>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</si>
  <si>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</si>
  <si>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</si>
  <si>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</si>
  <si>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</si>
  <si>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</si>
  <si>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</si>
  <si>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</si>
  <si>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</si>
  <si>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</si>
  <si>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</si>
  <si>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</si>
  <si>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</si>
  <si>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</si>
  <si>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</si>
  <si>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</si>
  <si>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</si>
  <si>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</si>
  <si>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</si>
  <si>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</si>
  <si>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</si>
  <si>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</si>
  <si>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</si>
  <si>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</si>
  <si>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</si>
  <si>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</si>
  <si>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</si>
  <si>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</si>
  <si>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</si>
  <si>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</si>
  <si>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</si>
  <si>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</si>
  <si>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</si>
  <si>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</si>
  <si>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</si>
  <si>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</si>
  <si>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</si>
  <si>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</si>
  <si>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</si>
  <si>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</si>
  <si>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</si>
  <si>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</si>
  <si>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</si>
  <si>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</si>
  <si>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</si>
  <si>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</si>
  <si>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</si>
  <si>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</si>
  <si>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</si>
  <si>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</si>
  <si>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</si>
  <si>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</si>
  <si>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</si>
  <si>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</si>
  <si>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</si>
  <si>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</si>
  <si>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</si>
  <si>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</si>
  <si>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</si>
  <si>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</si>
  <si>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</si>
  <si>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</si>
  <si>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</si>
  <si>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</si>
  <si>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</si>
  <si>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</si>
  <si>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</si>
  <si>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</si>
  <si>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</si>
  <si>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</si>
  <si>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</si>
  <si>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</si>
  <si>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</si>
  <si>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</si>
  <si>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</si>
  <si>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</si>
  <si>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</si>
  <si>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</si>
  <si>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</si>
  <si>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</si>
  <si>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</si>
  <si>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</si>
  <si>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</si>
  <si>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</si>
  <si>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</si>
  <si>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</si>
  <si>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</si>
  <si>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</si>
  <si>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</si>
  <si>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</si>
  <si>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</si>
  <si>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</si>
  <si>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</si>
  <si>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</si>
  <si>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</si>
  <si>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</si>
  <si>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</si>
  <si>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</si>
  <si>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</si>
  <si>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</si>
  <si>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</si>
  <si>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</si>
  <si>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</si>
  <si>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</si>
  <si>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</si>
  <si>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</si>
  <si>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</si>
  <si>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</si>
  <si>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</si>
  <si>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</si>
  <si>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</si>
  <si>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</si>
  <si>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</si>
  <si>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</si>
  <si>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</si>
  <si>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</si>
  <si>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</si>
  <si>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</si>
  <si>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</si>
  <si>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</si>
  <si>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</si>
  <si>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</si>
  <si>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</si>
  <si>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</si>
  <si>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</si>
  <si>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</si>
  <si>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</si>
  <si>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</si>
  <si>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</si>
  <si>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</si>
  <si>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</si>
  <si>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</si>
  <si>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</si>
  <si>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</si>
  <si>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</si>
  <si>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</si>
  <si>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</si>
  <si>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</si>
  <si>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</si>
  <si>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</si>
  <si>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</si>
  <si>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</si>
  <si>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</si>
  <si>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</si>
  <si>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</si>
  <si>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</si>
  <si>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</si>
  <si>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</si>
  <si>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</si>
  <si>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</si>
  <si>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</si>
  <si>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</si>
  <si>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</si>
  <si>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</si>
  <si>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</si>
  <si>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</si>
  <si>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</si>
  <si>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</si>
  <si>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</si>
  <si>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</si>
  <si>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</si>
  <si>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</si>
  <si>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</si>
  <si>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</si>
  <si>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</si>
  <si>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</si>
  <si>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</si>
  <si>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</si>
  <si>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</si>
  <si>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</si>
  <si>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</si>
  <si>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</si>
  <si>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</si>
  <si>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</si>
  <si>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</si>
  <si>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</si>
  <si>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</si>
  <si>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</si>
  <si>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</si>
  <si>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</si>
  <si>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</si>
  <si>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</si>
  <si>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</si>
  <si>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</si>
  <si>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</si>
  <si>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</si>
  <si>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</si>
  <si>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</si>
  <si>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</si>
  <si>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</si>
  <si>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</si>
  <si>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</si>
  <si>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</si>
  <si>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</si>
  <si>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</si>
  <si>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</si>
  <si>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</si>
  <si>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</si>
  <si>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</si>
  <si>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</si>
  <si>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</si>
  <si>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</si>
  <si>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</si>
  <si>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</si>
  <si>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</si>
  <si>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</si>
  <si>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</si>
  <si>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</si>
  <si>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</si>
  <si>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</si>
  <si>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</si>
  <si>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</si>
  <si>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</si>
  <si>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</si>
  <si>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</si>
  <si>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</si>
  <si>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</si>
  <si>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</si>
  <si>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</si>
  <si>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</si>
  <si>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</si>
  <si>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</si>
  <si>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</si>
  <si>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</si>
  <si>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</si>
  <si>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</si>
  <si>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</si>
  <si>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</si>
  <si>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</si>
  <si>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</si>
  <si>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</si>
  <si>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</si>
  <si>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</si>
  <si>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</si>
  <si>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</si>
  <si>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</si>
  <si>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</si>
  <si>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</si>
  <si>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</si>
  <si>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</si>
  <si>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</si>
  <si>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</si>
  <si>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</si>
  <si>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</si>
  <si>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</si>
  <si>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</si>
  <si>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</si>
  <si>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</si>
  <si>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</si>
  <si>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</si>
  <si>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</si>
  <si>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</si>
  <si>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</si>
  <si>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</si>
  <si>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</si>
  <si>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</si>
  <si>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</si>
  <si>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</si>
  <si>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</si>
  <si>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</si>
  <si>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</si>
  <si>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</si>
  <si>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</si>
  <si>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</si>
  <si>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</si>
  <si>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</si>
  <si>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</si>
  <si>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</si>
  <si>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</si>
  <si>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</si>
  <si>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</si>
  <si>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</si>
  <si>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</si>
  <si>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</si>
  <si>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</si>
  <si>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</si>
  <si>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</si>
  <si>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</si>
  <si>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</si>
  <si>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</si>
  <si>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</si>
  <si>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</si>
  <si>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</si>
  <si>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</si>
  <si>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</si>
  <si>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</si>
  <si>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</si>
  <si>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</si>
  <si>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</si>
  <si>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</si>
  <si>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</si>
  <si>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</si>
  <si>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</si>
  <si>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</si>
  <si>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</si>
  <si>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</si>
  <si>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</si>
  <si>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</si>
  <si>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</si>
  <si>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</si>
  <si>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</si>
  <si>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</si>
  <si>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</si>
  <si>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</si>
  <si>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</si>
  <si>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</si>
  <si>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</si>
  <si>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</si>
  <si>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</si>
  <si>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</si>
  <si>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</si>
  <si>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</si>
  <si>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</si>
  <si>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</si>
  <si>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</si>
  <si>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</si>
  <si>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</si>
  <si>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</si>
  <si>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</si>
  <si>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</si>
  <si>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</si>
  <si>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</si>
  <si>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</si>
  <si>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</si>
  <si>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</si>
  <si>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</si>
  <si>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</si>
  <si>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</si>
  <si>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</si>
  <si>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</si>
  <si>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</si>
  <si>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</si>
  <si>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</si>
  <si>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</si>
  <si>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</si>
  <si>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</si>
  <si>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</si>
  <si>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</si>
  <si>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</si>
  <si>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</si>
  <si>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</si>
  <si>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</si>
  <si>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</si>
  <si>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</si>
  <si>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</si>
  <si>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</si>
  <si>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</si>
  <si>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</si>
  <si>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</si>
  <si>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</si>
  <si>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</si>
  <si>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</si>
  <si>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</si>
  <si>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</si>
  <si>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</si>
  <si>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</si>
  <si>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</si>
  <si>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</si>
  <si>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</si>
  <si>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</si>
  <si>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</si>
  <si>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</si>
  <si>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</si>
  <si>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</si>
  <si>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</si>
  <si>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</si>
  <si>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</si>
  <si>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</si>
  <si>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</si>
  <si>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</si>
  <si>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</si>
  <si>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</si>
  <si>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</si>
  <si>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</si>
  <si>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</si>
  <si>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</si>
  <si>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</si>
  <si>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</si>
  <si>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</si>
  <si>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</si>
  <si>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</si>
  <si>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</si>
  <si>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</si>
  <si>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</si>
  <si>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</si>
  <si>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</si>
  <si>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</si>
  <si>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</si>
  <si>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</si>
  <si>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</si>
  <si>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</si>
  <si>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</si>
  <si>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</si>
  <si>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</si>
  <si>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</si>
  <si>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</si>
  <si>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</si>
  <si>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</si>
  <si>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</si>
  <si>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</si>
  <si>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</si>
  <si>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</si>
  <si>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</si>
  <si>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</si>
  <si>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</si>
  <si>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</si>
  <si>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</si>
  <si>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</si>
  <si>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</si>
  <si>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</si>
  <si>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</si>
  <si>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</si>
  <si>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</si>
  <si>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</si>
  <si>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</si>
  <si>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</si>
  <si>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</si>
  <si>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</si>
  <si>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</si>
  <si>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</si>
  <si>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</si>
  <si>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</si>
  <si>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</si>
  <si>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</si>
  <si>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</si>
  <si>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</si>
  <si>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</si>
  <si>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</si>
  <si>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</si>
  <si>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</si>
  <si>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</si>
  <si>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</si>
  <si>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</si>
  <si>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</si>
  <si>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</si>
  <si>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</si>
  <si>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</si>
  <si>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</si>
  <si>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</si>
  <si>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</si>
  <si>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</si>
  <si>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</si>
  <si>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</si>
  <si>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</si>
  <si>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</si>
  <si>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</si>
  <si>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</si>
  <si>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</si>
  <si>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</si>
  <si>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</si>
  <si>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</si>
  <si>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</si>
  <si>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</si>
  <si>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</si>
  <si>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</si>
  <si>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</si>
  <si>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</si>
  <si>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</si>
  <si>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</si>
  <si>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</si>
  <si>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</si>
  <si>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</si>
  <si>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</si>
  <si>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</si>
  <si>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</si>
  <si>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</si>
  <si>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</si>
  <si>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</si>
  <si>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</si>
  <si>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</si>
  <si>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</si>
  <si>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</si>
  <si>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</si>
  <si>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</si>
  <si>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</si>
  <si>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</si>
  <si>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</si>
  <si>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</si>
  <si>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</si>
  <si>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</si>
  <si>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</si>
  <si>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</si>
  <si>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</si>
  <si>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</si>
  <si>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</si>
  <si>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</si>
  <si>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</si>
  <si>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</si>
  <si>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</si>
  <si>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</si>
  <si>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</si>
  <si>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</si>
  <si>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</si>
  <si>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</si>
  <si>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</si>
  <si>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</si>
  <si>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</si>
  <si>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</si>
  <si>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</si>
  <si>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</si>
  <si>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</si>
  <si>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</si>
  <si>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</si>
  <si>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</si>
  <si>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</si>
  <si>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</si>
  <si>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</si>
  <si>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</si>
  <si>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</si>
  <si>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</si>
  <si>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</si>
  <si>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</si>
  <si>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</si>
  <si>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</si>
  <si>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</si>
  <si>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</si>
  <si>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</si>
  <si>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</si>
  <si>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</si>
  <si>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</si>
  <si>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</si>
  <si>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</si>
  <si>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</si>
  <si>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</si>
  <si>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</si>
  <si>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</si>
  <si>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</si>
  <si>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</si>
  <si>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</si>
  <si>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</si>
  <si>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</si>
  <si>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</si>
  <si>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</si>
  <si>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</si>
  <si>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</si>
  <si>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</si>
  <si>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</si>
  <si>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</si>
  <si>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</si>
  <si>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</si>
  <si>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</si>
  <si>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</si>
  <si>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</si>
  <si>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</si>
  <si>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</si>
  <si>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</si>
  <si>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</si>
  <si>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</si>
  <si>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</si>
  <si>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</si>
  <si>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</si>
  <si>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</si>
  <si>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</si>
  <si>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</si>
  <si>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</si>
  <si>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</si>
  <si>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</si>
  <si>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</si>
  <si>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</si>
  <si>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</si>
  <si>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</si>
  <si>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</si>
  <si>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</si>
  <si>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</si>
  <si>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</si>
  <si>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</si>
  <si>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</si>
  <si>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</si>
  <si>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</si>
  <si>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</si>
  <si>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</si>
  <si>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</si>
  <si>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</si>
  <si>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</si>
  <si>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</si>
  <si>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</si>
  <si>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</si>
  <si>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</si>
  <si>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</si>
  <si>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</si>
  <si>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</si>
  <si>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</si>
  <si>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</si>
  <si>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</si>
  <si>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</si>
  <si>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</si>
  <si>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</si>
  <si>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</si>
  <si>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</si>
  <si>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</si>
  <si>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</si>
  <si>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</si>
  <si>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</si>
  <si>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</si>
  <si>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</si>
  <si>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</si>
  <si>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</si>
  <si>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</si>
  <si>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</si>
  <si>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</si>
  <si>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</si>
  <si>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</si>
  <si>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</si>
  <si>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</si>
  <si>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</si>
  <si>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</si>
  <si>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</si>
  <si>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</si>
  <si>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</si>
  <si>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</si>
  <si>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</si>
  <si>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</si>
  <si>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</si>
  <si>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</si>
  <si>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</si>
  <si>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</si>
  <si>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</si>
  <si>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</si>
  <si>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</si>
  <si>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</si>
  <si>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</si>
  <si>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</si>
  <si>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</si>
  <si>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</si>
  <si>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</si>
  <si>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</si>
  <si>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</si>
  <si>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</si>
  <si>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</si>
  <si>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</si>
  <si>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</si>
  <si>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</si>
  <si>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</si>
  <si>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</si>
  <si>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</si>
  <si>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</si>
  <si>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</si>
  <si>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</si>
  <si>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</si>
  <si>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</si>
  <si>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</si>
  <si>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</si>
  <si>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</si>
  <si>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</si>
  <si>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</si>
  <si>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</si>
  <si>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</si>
  <si>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</si>
  <si>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</si>
  <si>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</si>
  <si>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</si>
  <si>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</si>
  <si>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</si>
  <si>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</si>
  <si>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</si>
  <si>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</si>
  <si>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</si>
  <si>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</si>
  <si>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</si>
  <si>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</si>
  <si>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</si>
  <si>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</si>
  <si>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</si>
  <si>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</si>
  <si>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</si>
  <si>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</si>
  <si>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</si>
  <si>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</si>
  <si>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</si>
  <si>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</si>
  <si>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</si>
  <si>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</si>
  <si>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</si>
  <si>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</si>
  <si>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</si>
  <si>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</si>
  <si>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</si>
  <si>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</si>
  <si>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</si>
  <si>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</si>
  <si>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</si>
  <si>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</si>
  <si>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</si>
  <si>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</si>
  <si>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</si>
  <si>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</si>
  <si>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</si>
  <si>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</si>
  <si>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</si>
  <si>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</si>
  <si>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</si>
  <si>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</si>
  <si>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</si>
  <si>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</si>
  <si>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</si>
  <si>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</si>
  <si>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</si>
  <si>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</si>
  <si>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</si>
  <si>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</si>
  <si>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</si>
  <si>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</si>
  <si>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</si>
  <si>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</si>
  <si>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</si>
  <si>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</si>
  <si>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</si>
  <si>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</si>
  <si>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</si>
  <si>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</si>
  <si>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</si>
  <si>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</si>
  <si>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</si>
  <si>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</si>
  <si>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</si>
  <si>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</si>
  <si>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</si>
  <si>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</si>
  <si>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</si>
  <si>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</si>
  <si>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</si>
  <si>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</si>
  <si>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</si>
  <si>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</si>
  <si>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</si>
  <si>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</si>
  <si>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</si>
  <si>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</si>
  <si>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</si>
  <si>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</si>
  <si>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</si>
  <si>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</si>
  <si>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</si>
  <si>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</si>
  <si>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</si>
  <si>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</si>
  <si>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</si>
  <si>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</si>
  <si>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</si>
  <si>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</si>
  <si>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</si>
  <si>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</si>
  <si>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</si>
  <si>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</si>
  <si>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</si>
  <si>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</si>
  <si>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</si>
  <si>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</si>
  <si>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</si>
  <si>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</si>
  <si>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</si>
  <si>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</si>
  <si>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</si>
  <si>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</si>
  <si>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</si>
  <si>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</si>
  <si>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</si>
  <si>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</si>
  <si>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</si>
  <si>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</si>
  <si>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</si>
  <si>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</si>
  <si>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</si>
  <si>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</si>
  <si>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</si>
  <si>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</si>
  <si>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</si>
  <si>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</si>
  <si>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</si>
  <si>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</si>
  <si>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</si>
  <si>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</si>
  <si>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</si>
  <si>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</si>
  <si>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</si>
  <si>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</si>
  <si>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</si>
  <si>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</si>
  <si>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</si>
  <si>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</si>
  <si>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</si>
  <si>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</si>
  <si>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</si>
  <si>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</si>
  <si>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</si>
  <si>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</si>
  <si>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</si>
  <si>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</si>
  <si>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</si>
  <si>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</si>
  <si>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</si>
  <si>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</si>
  <si>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</si>
  <si>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</si>
  <si>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</si>
  <si>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</si>
  <si>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</si>
  <si>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</si>
  <si>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</si>
  <si>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</si>
  <si>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</si>
  <si>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</si>
  <si>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</si>
  <si>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</si>
  <si>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</si>
  <si>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</si>
  <si>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</si>
  <si>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</si>
  <si>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</si>
  <si>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</si>
  <si>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</si>
  <si>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</si>
  <si>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</si>
  <si>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</si>
  <si>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</si>
  <si>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</si>
  <si>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</si>
  <si>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</si>
  <si>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</si>
  <si>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</si>
  <si>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</si>
  <si>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</si>
  <si>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</si>
  <si>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</si>
  <si>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</si>
  <si>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</si>
  <si>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</si>
  <si>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</si>
  <si>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</si>
  <si>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</si>
  <si>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</si>
  <si>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</si>
  <si>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</si>
  <si>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</si>
  <si>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</si>
  <si>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</si>
  <si>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</si>
  <si>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</si>
  <si>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</si>
  <si>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</si>
  <si>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</si>
  <si>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</si>
  <si>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</si>
  <si>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</si>
  <si>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</si>
  <si>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</si>
  <si>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</si>
  <si>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</si>
  <si>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</si>
  <si>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</si>
  <si>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</si>
  <si>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</si>
  <si>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</si>
  <si>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</si>
  <si>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</si>
  <si>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</si>
  <si>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</si>
  <si>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</si>
  <si>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</si>
  <si>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</si>
  <si>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</si>
  <si>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</si>
  <si>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</si>
  <si>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</si>
  <si>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</si>
  <si>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</si>
  <si>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</si>
  <si>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</si>
  <si>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</si>
  <si>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</si>
  <si>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</si>
  <si>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</si>
  <si>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</si>
  <si>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</si>
  <si>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</si>
  <si>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</si>
  <si>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</si>
  <si>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</si>
  <si>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</si>
  <si>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</si>
  <si>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</si>
  <si>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</si>
  <si>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</si>
  <si>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</si>
  <si>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</si>
  <si>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</si>
  <si>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</si>
  <si>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</si>
  <si>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</si>
  <si>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</si>
  <si>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</si>
  <si>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</si>
  <si>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</si>
  <si>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</si>
  <si>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</si>
  <si>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</si>
  <si>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</si>
  <si>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</si>
  <si>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</si>
  <si>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</si>
  <si>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</si>
  <si>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</si>
  <si>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</si>
  <si>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</si>
  <si>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</si>
  <si>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</si>
  <si>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</si>
  <si>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</si>
  <si>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</si>
  <si>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</si>
  <si>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</si>
  <si>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</si>
  <si>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</si>
  <si>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</si>
  <si>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</si>
  <si>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</si>
  <si>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</si>
  <si>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</si>
  <si>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</si>
  <si>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</si>
  <si>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</si>
  <si>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</si>
  <si>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</si>
  <si>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</si>
  <si>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</si>
  <si>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</si>
  <si>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</si>
  <si>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</si>
  <si>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</si>
  <si>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</si>
  <si>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</si>
  <si>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</si>
  <si>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</si>
  <si>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</si>
  <si>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</si>
  <si>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</si>
  <si>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</si>
  <si>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</si>
  <si>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</si>
  <si>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</si>
  <si>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</si>
  <si>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</si>
  <si>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</si>
  <si>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</si>
  <si>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</si>
  <si>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</si>
  <si>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</si>
  <si>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</si>
  <si>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</si>
  <si>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</si>
  <si>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</si>
  <si>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</si>
  <si>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</si>
  <si>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</si>
  <si>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</si>
  <si>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</si>
  <si>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</si>
  <si>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</si>
  <si>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</si>
  <si>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</si>
  <si>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</si>
  <si>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</si>
  <si>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</si>
  <si>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</si>
  <si>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</si>
  <si>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</si>
  <si>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</si>
  <si>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</si>
  <si>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</si>
  <si>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</si>
  <si>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</si>
  <si>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</si>
  <si>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</si>
  <si>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</si>
  <si>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</si>
  <si>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</si>
  <si>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</si>
  <si>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</si>
  <si>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</si>
  <si>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</si>
  <si>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</si>
  <si>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</si>
  <si>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</si>
  <si>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</si>
  <si>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</si>
  <si>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</si>
  <si>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</si>
  <si>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</si>
  <si>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</si>
  <si>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</si>
  <si>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</si>
  <si>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</si>
  <si>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</si>
  <si>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</si>
  <si>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</si>
  <si>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</si>
  <si>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</si>
  <si>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</si>
  <si>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</si>
  <si>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</si>
  <si>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</si>
  <si>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</si>
  <si>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</si>
  <si>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</si>
  <si>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</si>
  <si>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</si>
  <si>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</si>
  <si>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</si>
  <si>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</si>
  <si>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</si>
  <si>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</si>
  <si>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</si>
  <si>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</si>
  <si>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</si>
  <si>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</si>
  <si>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</si>
  <si>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</si>
  <si>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</si>
  <si>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</si>
  <si>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</si>
  <si>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</si>
  <si>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</si>
  <si>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</si>
  <si>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</si>
  <si>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</si>
  <si>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</si>
  <si>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</si>
  <si>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</si>
  <si>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</si>
  <si>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</si>
  <si>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</si>
  <si>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</si>
  <si>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</si>
  <si>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</si>
  <si>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</si>
  <si>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</si>
  <si>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</si>
  <si>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</si>
  <si>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</si>
  <si>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</si>
  <si>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</si>
  <si>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</si>
  <si>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</si>
  <si>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</si>
  <si>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</si>
  <si>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</si>
  <si>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</si>
  <si>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</si>
  <si>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</si>
  <si>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</si>
  <si>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</si>
  <si>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</si>
  <si>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</si>
  <si>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</si>
  <si>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</si>
  <si>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</si>
  <si>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</si>
  <si>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</si>
  <si>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</si>
  <si>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</si>
  <si>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</si>
  <si>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</si>
  <si>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</si>
  <si>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</si>
  <si>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</si>
  <si>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</si>
  <si>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</si>
  <si>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</si>
  <si>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</si>
  <si>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</si>
  <si>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</si>
  <si>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</si>
  <si>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</si>
  <si>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</si>
  <si>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</si>
  <si>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</si>
  <si>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</si>
  <si>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</si>
  <si>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</si>
  <si>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</si>
  <si>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</si>
  <si>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</si>
  <si>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</si>
  <si>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</si>
  <si>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</si>
  <si>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</si>
  <si>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</si>
  <si>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</si>
  <si>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</si>
  <si>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</si>
  <si>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</si>
  <si>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</si>
  <si>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</si>
  <si>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</si>
  <si>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</si>
  <si>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</si>
  <si>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</si>
  <si>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</si>
  <si>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</si>
  <si>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</si>
  <si>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</si>
  <si>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</si>
  <si>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</si>
  <si>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</si>
  <si>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</si>
  <si>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</si>
  <si>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</si>
  <si>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</si>
  <si>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</si>
  <si>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</si>
  <si>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</si>
  <si>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</si>
  <si>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</si>
  <si>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</si>
  <si>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</si>
  <si>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</si>
  <si>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</si>
  <si>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</si>
  <si>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</si>
  <si>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</si>
  <si>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</si>
  <si>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</si>
  <si>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</si>
  <si>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</si>
  <si>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</si>
  <si>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</si>
  <si>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</si>
  <si>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</si>
  <si>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</si>
  <si>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</si>
  <si>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</si>
  <si>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</si>
  <si>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</si>
  <si>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</si>
  <si>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</si>
  <si>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</si>
  <si>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</si>
  <si>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</si>
  <si>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</si>
  <si>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</si>
  <si>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</si>
  <si>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</si>
  <si>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</si>
  <si>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</si>
  <si>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</si>
  <si>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</si>
  <si>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</si>
  <si>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</si>
  <si>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</si>
  <si>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</si>
  <si>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</si>
  <si>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</si>
  <si>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</si>
  <si>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</si>
  <si>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</si>
  <si>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</si>
  <si>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</si>
  <si>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</si>
  <si>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</si>
  <si>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</si>
  <si>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</si>
  <si>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</si>
  <si>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</si>
  <si>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</si>
  <si>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</si>
  <si>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</si>
  <si>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</si>
  <si>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</si>
  <si>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</si>
  <si>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</si>
  <si>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</si>
  <si>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</si>
  <si>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</si>
  <si>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</si>
  <si>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</si>
  <si>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</si>
  <si>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</si>
  <si>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</si>
  <si>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</si>
  <si>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</si>
  <si>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</si>
  <si>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</si>
  <si>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</si>
  <si>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</si>
  <si>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</si>
  <si>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</si>
  <si>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</si>
  <si>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</si>
  <si>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</si>
  <si>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</si>
  <si>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</si>
  <si>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</si>
  <si>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</si>
  <si>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</si>
  <si>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</si>
  <si>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</si>
  <si>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</si>
  <si>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</si>
  <si>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</si>
  <si>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</si>
  <si>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</si>
  <si>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</si>
  <si>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</si>
  <si>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</si>
  <si>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</si>
  <si>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</si>
  <si>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</si>
  <si>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</si>
  <si>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</si>
  <si>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</si>
  <si>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</si>
  <si>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</si>
  <si>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</si>
  <si>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</si>
  <si>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</si>
  <si>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</si>
  <si>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</si>
  <si>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</si>
  <si>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</si>
  <si>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</si>
  <si>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</si>
  <si>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</si>
  <si>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</si>
  <si>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</si>
  <si>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</si>
  <si>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</si>
  <si>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</si>
  <si>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</si>
  <si>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</si>
  <si>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</si>
  <si>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</si>
  <si>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</si>
  <si>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</si>
  <si>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</si>
  <si>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</si>
  <si>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</si>
  <si>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</si>
  <si>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</si>
  <si>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</si>
  <si>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</si>
  <si>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</si>
  <si>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</si>
  <si>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</si>
  <si>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</si>
  <si>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</si>
  <si>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</si>
  <si>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</si>
  <si>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</si>
  <si>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</si>
  <si>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</si>
  <si>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</si>
  <si>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</si>
  <si>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</si>
  <si>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</si>
  <si>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</si>
  <si>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</si>
  <si>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</si>
  <si>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</si>
  <si>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</si>
  <si>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</si>
  <si>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</si>
  <si>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</si>
  <si>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</si>
  <si>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</si>
  <si>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</si>
  <si>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</si>
  <si>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</si>
  <si>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</si>
  <si>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</si>
  <si>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</si>
  <si>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</si>
  <si>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</si>
  <si>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</si>
  <si>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</si>
  <si>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</si>
  <si>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</si>
  <si>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</si>
  <si>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</si>
  <si>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</si>
  <si>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</si>
  <si>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</si>
  <si>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</si>
  <si>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</si>
  <si>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</si>
  <si>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</si>
  <si>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</si>
  <si>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</si>
  <si>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</si>
  <si>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</si>
  <si>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</si>
  <si>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</si>
  <si>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</si>
  <si>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</si>
  <si>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</si>
  <si>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</si>
  <si>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</si>
  <si>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</si>
  <si>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</si>
  <si>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</si>
  <si>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</si>
  <si>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</si>
  <si>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</si>
  <si>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</si>
  <si>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</si>
  <si>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</si>
  <si>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</si>
  <si>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</si>
  <si>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</si>
  <si>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</si>
  <si>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</si>
  <si>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</si>
  <si>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</si>
  <si>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</si>
  <si>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</si>
  <si>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</si>
  <si>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</si>
  <si>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</si>
  <si>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</si>
  <si>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</si>
  <si>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</si>
  <si>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</si>
  <si>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</si>
  <si>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</si>
  <si>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</si>
  <si>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</si>
  <si>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</si>
  <si>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</si>
  <si>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</si>
  <si>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</si>
  <si>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</si>
  <si>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</si>
  <si>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</si>
  <si>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</si>
  <si>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</si>
  <si>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</si>
  <si>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</si>
  <si>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</si>
  <si>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</si>
  <si>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</si>
  <si>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</si>
  <si>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</si>
  <si>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</si>
  <si>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</si>
  <si>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</si>
  <si>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</si>
  <si>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</si>
  <si>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</si>
  <si>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</si>
  <si>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</si>
  <si>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</si>
  <si>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</si>
  <si>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</si>
  <si>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</si>
  <si>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</si>
  <si>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</si>
  <si>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</si>
  <si>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</si>
  <si>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</si>
  <si>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</si>
  <si>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</si>
  <si>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</si>
  <si>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</si>
  <si>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</si>
  <si>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</si>
  <si>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</si>
  <si>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</si>
  <si>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</si>
  <si>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</si>
  <si>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</si>
  <si>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</si>
  <si>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</si>
  <si>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</si>
  <si>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</si>
  <si>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</si>
  <si>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</si>
  <si>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</si>
  <si>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</si>
  <si>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</si>
  <si>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</si>
  <si>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</si>
  <si>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</si>
  <si>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</si>
  <si>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</si>
  <si>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</si>
  <si>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</si>
  <si>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</si>
  <si>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</si>
  <si>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</si>
  <si>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</si>
  <si>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</si>
  <si>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</si>
  <si>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</si>
  <si>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</si>
  <si>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</si>
  <si>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</si>
  <si>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</si>
  <si>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</si>
  <si>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</si>
  <si>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</si>
  <si>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</si>
  <si>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</si>
  <si>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</si>
  <si>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</si>
  <si>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</si>
  <si>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</si>
  <si>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</si>
  <si>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</si>
  <si>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</si>
  <si>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</si>
  <si>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</si>
  <si>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</si>
  <si>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</si>
  <si>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</si>
  <si>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</si>
  <si>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</si>
  <si>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</si>
  <si>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</si>
  <si>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</si>
  <si>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</si>
  <si>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</si>
  <si>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</si>
  <si>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</si>
  <si>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</si>
  <si>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</si>
  <si>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</si>
  <si>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</si>
  <si>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</si>
  <si>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</si>
  <si>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</si>
  <si>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</si>
  <si>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</si>
  <si>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</si>
  <si>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</si>
  <si>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</si>
  <si>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</si>
  <si>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</si>
  <si>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</si>
  <si>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</si>
  <si>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</si>
  <si>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</si>
  <si>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</si>
  <si>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</si>
  <si>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</si>
  <si>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</si>
  <si>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</si>
  <si>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</si>
  <si>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</si>
  <si>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</si>
  <si>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</si>
  <si>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</si>
  <si>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</si>
  <si>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</si>
  <si>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</si>
  <si>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</si>
  <si>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</si>
  <si>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</si>
  <si>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</si>
  <si>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</si>
  <si>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</si>
  <si>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</si>
  <si>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</si>
  <si>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</si>
  <si>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</si>
  <si>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</si>
  <si>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</si>
  <si>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</si>
  <si>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</si>
  <si>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</si>
  <si>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</si>
  <si>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</si>
  <si>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</si>
  <si>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</si>
  <si>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</si>
  <si>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</si>
  <si>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</si>
  <si>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</si>
  <si>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</si>
  <si>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</si>
  <si>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</si>
  <si>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</si>
  <si>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</si>
  <si>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</si>
  <si>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</si>
  <si>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</si>
  <si>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</si>
  <si>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</si>
  <si>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</si>
  <si>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</si>
  <si>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</si>
  <si>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</si>
  <si>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</si>
  <si>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</si>
  <si>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</si>
  <si>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</si>
  <si>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</si>
  <si>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</si>
  <si>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</si>
  <si>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</si>
  <si>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</si>
  <si>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</si>
  <si>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</si>
  <si>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</si>
  <si>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</si>
  <si>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</si>
  <si>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</si>
  <si>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</si>
  <si>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</si>
  <si>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</si>
  <si>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</si>
  <si>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</si>
  <si>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</si>
  <si>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</si>
  <si>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</si>
  <si>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</si>
  <si>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</si>
  <si>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</si>
  <si>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</si>
  <si>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</si>
  <si>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</si>
  <si>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</si>
  <si>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</si>
  <si>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</si>
  <si>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</si>
  <si>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</si>
  <si>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</si>
  <si>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</si>
  <si>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</si>
  <si>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</si>
  <si>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</si>
  <si>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</si>
  <si>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</si>
  <si>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</si>
  <si>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</si>
  <si>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</si>
  <si>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</si>
  <si>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</si>
  <si>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</si>
  <si>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</si>
  <si>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</si>
  <si>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</si>
  <si>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</si>
  <si>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</si>
  <si>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</si>
  <si>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</si>
  <si>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</si>
  <si>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</si>
  <si>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</si>
  <si>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</si>
  <si>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</si>
  <si>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</si>
  <si>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</si>
  <si>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</si>
  <si>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</si>
  <si>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</si>
  <si>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</si>
  <si>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</si>
  <si>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</si>
  <si>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</si>
  <si>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</si>
  <si>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</si>
  <si>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</si>
  <si>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</si>
  <si>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</si>
  <si>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</si>
  <si>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</si>
  <si>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</si>
  <si>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</si>
  <si>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</si>
  <si>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</si>
  <si>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</si>
  <si>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</si>
  <si>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</si>
  <si>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</si>
  <si>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</si>
  <si>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</si>
  <si>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</si>
  <si>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</si>
  <si>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</si>
  <si>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</si>
  <si>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</si>
  <si>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</si>
  <si>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</si>
  <si>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</si>
  <si>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</si>
  <si>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</si>
  <si>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</si>
  <si>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</si>
  <si>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</si>
  <si>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</si>
  <si>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</si>
  <si>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</si>
  <si>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</si>
  <si>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</si>
  <si>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</si>
  <si>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</si>
  <si>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</si>
  <si>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</si>
  <si>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</si>
  <si>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</si>
  <si>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</si>
  <si>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</si>
  <si>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</si>
  <si>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</si>
  <si>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</si>
  <si>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</si>
  <si>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</si>
  <si>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</si>
  <si>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</si>
  <si>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</si>
  <si>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</si>
  <si>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</si>
  <si>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</si>
  <si>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</si>
  <si>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</si>
  <si>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</si>
  <si>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</si>
  <si>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</si>
  <si>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</si>
  <si>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</si>
  <si>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</si>
  <si>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</si>
  <si>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</si>
  <si>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</si>
  <si>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</si>
  <si>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</si>
  <si>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</si>
  <si>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</si>
  <si>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</si>
  <si>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</si>
  <si>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</si>
  <si>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</si>
  <si>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</si>
  <si>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</si>
  <si>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</si>
  <si>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</si>
  <si>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</si>
  <si>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</si>
  <si>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</si>
  <si>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</si>
  <si>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</si>
  <si>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</si>
  <si>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</si>
  <si>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</si>
  <si>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</si>
  <si>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</si>
  <si>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</si>
  <si>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</si>
  <si>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</si>
  <si>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</si>
  <si>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</si>
  <si>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</si>
  <si>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</si>
  <si>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</si>
  <si>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</si>
  <si>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</si>
  <si>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</si>
  <si>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</si>
  <si>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</si>
  <si>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</si>
  <si>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</si>
  <si>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</si>
  <si>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</si>
  <si>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</si>
  <si>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</si>
  <si>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</si>
  <si>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</si>
  <si>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</si>
  <si>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</si>
  <si>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</si>
  <si>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</si>
  <si>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</si>
  <si>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</si>
  <si>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</si>
  <si>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</si>
  <si>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</si>
  <si>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</si>
  <si>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</si>
  <si>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</si>
  <si>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</si>
  <si>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</si>
  <si>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</si>
  <si>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</si>
  <si>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</si>
  <si>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</si>
  <si>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</si>
  <si>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</si>
  <si>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</si>
  <si>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</si>
  <si>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</si>
  <si>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</si>
  <si>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</si>
  <si>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</si>
  <si>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</si>
  <si>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</si>
  <si>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</si>
  <si>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</si>
  <si>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</si>
  <si>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</si>
  <si>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</si>
  <si>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</si>
  <si>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</si>
  <si>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</si>
  <si>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</si>
  <si>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</si>
  <si>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</si>
  <si>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</si>
  <si>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</si>
  <si>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</si>
  <si>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</si>
  <si>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</si>
  <si>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</si>
  <si>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</si>
  <si>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</si>
  <si>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</si>
  <si>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</si>
  <si>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</si>
  <si>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</si>
  <si>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</si>
  <si>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</si>
  <si>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</si>
  <si>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</si>
  <si>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</si>
  <si>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</si>
  <si>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</si>
  <si>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</si>
  <si>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</si>
  <si>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</si>
  <si>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</si>
  <si>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</si>
  <si>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</si>
  <si>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</si>
  <si>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</si>
  <si>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</si>
  <si>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</si>
  <si>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</si>
  <si>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</si>
  <si>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</si>
  <si>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</si>
  <si>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</si>
  <si>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</si>
  <si>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</si>
  <si>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</si>
  <si>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</si>
  <si>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</si>
  <si>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</si>
  <si>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</si>
  <si>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</si>
  <si>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</si>
  <si>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</si>
  <si>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</si>
  <si>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</si>
  <si>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</si>
  <si>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</si>
  <si>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</si>
  <si>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</si>
  <si>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</si>
  <si>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</si>
  <si>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</si>
  <si>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</si>
  <si>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</si>
  <si>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</si>
  <si>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</si>
  <si>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</si>
  <si>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</si>
  <si>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</si>
  <si>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</si>
  <si>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</si>
  <si>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</si>
  <si>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</si>
  <si>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</si>
  <si>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</si>
  <si>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</si>
  <si>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</si>
  <si>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</si>
  <si>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</si>
  <si>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</si>
  <si>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</si>
  <si>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</si>
  <si>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</si>
  <si>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</si>
  <si>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</si>
  <si>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</si>
  <si>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</si>
  <si>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</si>
  <si>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</si>
  <si>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</si>
  <si>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</si>
  <si>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</si>
  <si>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</si>
  <si>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</si>
  <si>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</si>
  <si>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</si>
  <si>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</si>
  <si>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</si>
  <si>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</si>
  <si>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</si>
  <si>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</si>
  <si>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</si>
  <si>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</si>
  <si>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</si>
  <si>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</si>
  <si>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</si>
  <si>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</si>
  <si>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</si>
  <si>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</si>
  <si>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</si>
  <si>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</si>
  <si>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</si>
  <si>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</si>
  <si>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</si>
  <si>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</si>
  <si>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</si>
  <si>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</si>
  <si>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</si>
  <si>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</si>
  <si>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</si>
  <si>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</si>
  <si>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</si>
  <si>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</si>
  <si>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</si>
  <si>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</si>
  <si>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</si>
  <si>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</si>
  <si>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</si>
  <si>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</si>
  <si>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</si>
  <si>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</si>
  <si>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</si>
  <si>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</si>
  <si>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</si>
  <si>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</si>
  <si>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</si>
  <si>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</si>
  <si>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</si>
  <si>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</si>
  <si>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</si>
  <si>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</si>
  <si>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</si>
  <si>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</si>
  <si>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</si>
  <si>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</si>
  <si>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</si>
  <si>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</si>
  <si>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</si>
  <si>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</si>
  <si>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</si>
  <si>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</si>
  <si>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</si>
  <si>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</si>
  <si>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</si>
  <si>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</si>
  <si>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</si>
  <si>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</si>
  <si>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</si>
  <si>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</si>
  <si>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</si>
  <si>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</si>
  <si>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</si>
  <si>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</si>
  <si>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</si>
  <si>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</si>
  <si>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</si>
  <si>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</si>
  <si>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</si>
  <si>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</si>
  <si>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</si>
  <si>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</si>
  <si>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</si>
  <si>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</si>
  <si>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</si>
  <si>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</si>
  <si>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</si>
  <si>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</si>
  <si>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</si>
  <si>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</si>
  <si>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</si>
  <si>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</si>
  <si>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</si>
  <si>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</si>
  <si>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</si>
  <si>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</si>
  <si>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</si>
  <si>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</si>
  <si>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</si>
  <si>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</si>
  <si>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</si>
  <si>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</si>
  <si>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</si>
  <si>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</si>
  <si>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</si>
  <si>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</si>
  <si>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</si>
  <si>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</si>
  <si>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</si>
  <si>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</si>
  <si>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</si>
  <si>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</si>
  <si>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</si>
  <si>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</si>
  <si>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</si>
  <si>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</si>
  <si>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</si>
  <si>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</si>
  <si>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</si>
  <si>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</si>
  <si>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</si>
  <si>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</si>
  <si>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</si>
  <si>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</si>
  <si>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</si>
  <si>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</si>
  <si>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</si>
  <si>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</si>
  <si>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</si>
  <si>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</si>
  <si>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</si>
  <si>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</si>
  <si>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</si>
  <si>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</si>
  <si>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</si>
  <si>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</si>
  <si>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</si>
  <si>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</si>
  <si>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</si>
  <si>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</si>
  <si>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</si>
  <si>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</si>
  <si>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</si>
  <si>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</si>
  <si>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</si>
  <si>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</si>
  <si>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</si>
  <si>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</si>
  <si>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</si>
  <si>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</si>
  <si>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</si>
  <si>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</si>
  <si>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</si>
  <si>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</si>
  <si>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</si>
  <si>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</si>
  <si>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</si>
  <si>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</si>
  <si>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</si>
  <si>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</si>
  <si>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</si>
  <si>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</si>
  <si>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</si>
  <si>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</si>
  <si>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</si>
  <si>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</si>
  <si>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</si>
  <si>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</si>
  <si>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</si>
  <si>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</si>
  <si>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</si>
  <si>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</si>
  <si>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</si>
  <si>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</si>
  <si>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</si>
  <si>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</si>
  <si>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</si>
  <si>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</si>
  <si>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</si>
  <si>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</si>
  <si>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</si>
  <si>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</si>
  <si>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</si>
  <si>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</si>
  <si>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</si>
  <si>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</si>
  <si>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</si>
  <si>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</si>
  <si>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</si>
  <si>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</si>
  <si>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</si>
  <si>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</si>
  <si>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</si>
  <si>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</si>
  <si>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</si>
  <si>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</si>
  <si>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</si>
  <si>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</si>
  <si>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</si>
  <si>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</si>
  <si>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</si>
  <si>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</si>
  <si>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</si>
  <si>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</si>
  <si>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</si>
  <si>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</si>
  <si>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</si>
  <si>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</si>
  <si>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</si>
  <si>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</si>
  <si>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</si>
  <si>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</si>
  <si>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</si>
  <si>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</si>
  <si>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</si>
  <si>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</si>
  <si>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</si>
  <si>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</si>
  <si>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</si>
  <si>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</si>
  <si>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</si>
  <si>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</si>
  <si>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</si>
  <si>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</si>
  <si>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</si>
  <si>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</si>
  <si>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</si>
  <si>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</si>
  <si>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</si>
  <si>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</si>
  <si>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</si>
  <si>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</si>
  <si>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</si>
  <si>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</si>
  <si>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</si>
  <si>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</si>
  <si>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</si>
  <si>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</si>
  <si>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</si>
  <si>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</si>
  <si>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</si>
  <si>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</si>
  <si>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</si>
  <si>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</si>
  <si>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</si>
  <si>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</si>
  <si>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</si>
  <si>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</si>
  <si>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</si>
  <si>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</si>
  <si>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</si>
  <si>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</si>
  <si>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</si>
  <si>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</si>
  <si>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</si>
  <si>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</si>
  <si>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</si>
  <si>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</si>
  <si>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</si>
  <si>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</si>
  <si>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</si>
  <si>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</si>
  <si>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</si>
  <si>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</si>
  <si>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</si>
  <si>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</si>
  <si>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</si>
  <si>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</si>
  <si>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</si>
  <si>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</si>
  <si>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</si>
  <si>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</si>
  <si>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</si>
  <si>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</si>
  <si>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</si>
  <si>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</si>
  <si>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</si>
  <si>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</si>
  <si>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</si>
  <si>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</si>
  <si>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</si>
  <si>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</si>
  <si>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</si>
  <si>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</si>
  <si>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</si>
  <si>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</si>
  <si>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</si>
  <si>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</si>
  <si>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</si>
  <si>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</si>
  <si>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</si>
  <si>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</si>
  <si>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</si>
  <si>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</si>
  <si>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</si>
  <si>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</si>
  <si>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</si>
  <si>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</si>
  <si>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</si>
  <si>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</si>
  <si>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</si>
  <si>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</si>
  <si>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</si>
  <si>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</si>
  <si>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</si>
  <si>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</si>
  <si>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</si>
  <si>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</si>
  <si>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</si>
  <si>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</si>
  <si>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</si>
  <si>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</si>
  <si>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</si>
  <si>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</si>
  <si>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</si>
  <si>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</si>
  <si>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</si>
  <si>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</si>
  <si>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</si>
  <si>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</si>
  <si>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</si>
  <si>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</si>
  <si>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</si>
  <si>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</si>
  <si>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</si>
  <si>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</si>
  <si>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</si>
  <si>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</si>
  <si>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</si>
  <si>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</si>
  <si>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</si>
  <si>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</si>
  <si>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</si>
  <si>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</si>
  <si>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</si>
  <si>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</si>
  <si>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</si>
  <si>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</si>
  <si>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</si>
  <si>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</si>
  <si>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</si>
  <si>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</si>
  <si>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</si>
  <si>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</si>
  <si>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</si>
  <si>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</si>
  <si>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</si>
  <si>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</si>
  <si>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</si>
  <si>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</si>
  <si>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</si>
  <si>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</si>
  <si>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</si>
  <si>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</si>
  <si>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</si>
  <si>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</si>
  <si>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</si>
  <si>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</si>
  <si>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</si>
  <si>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</si>
  <si>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</si>
  <si>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</si>
  <si>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</si>
  <si>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</si>
  <si>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</si>
  <si>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</si>
  <si>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</si>
  <si>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</si>
  <si>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</si>
  <si>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</si>
  <si>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</si>
  <si>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</si>
  <si>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</si>
  <si>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</si>
  <si>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</si>
  <si>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</si>
  <si>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</si>
  <si>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</si>
  <si>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</si>
  <si>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</si>
  <si>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</si>
  <si>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</si>
  <si>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</si>
  <si>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</si>
  <si>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</si>
  <si>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</si>
  <si>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</si>
  <si>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</si>
  <si>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</si>
  <si>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</si>
  <si>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</si>
  <si>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</si>
  <si>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</si>
  <si>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</si>
  <si>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</si>
  <si>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</si>
  <si>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</si>
  <si>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</si>
  <si>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</si>
  <si>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</si>
  <si>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</si>
  <si>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</si>
  <si>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</si>
  <si>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</si>
  <si>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</si>
  <si>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</si>
  <si>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</si>
  <si>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</si>
  <si>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</si>
  <si>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</si>
  <si>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</si>
  <si>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</si>
  <si>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</si>
  <si>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</si>
  <si>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</si>
  <si>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</si>
  <si>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</si>
  <si>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</si>
  <si>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</si>
  <si>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</si>
  <si>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</si>
  <si>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</si>
  <si>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</si>
  <si>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</si>
  <si>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</si>
  <si>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</si>
  <si>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</si>
  <si>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</si>
  <si>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</si>
  <si>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</si>
  <si>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</si>
  <si>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</si>
  <si>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</si>
  <si>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</si>
  <si>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</si>
  <si>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</si>
  <si>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</si>
  <si>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</si>
  <si>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</si>
  <si>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</si>
  <si>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</si>
  <si>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</si>
  <si>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</si>
  <si>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</si>
  <si>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</si>
  <si>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</si>
  <si>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</si>
  <si>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</si>
  <si>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</si>
  <si>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</si>
  <si>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</si>
  <si>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</si>
  <si>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</si>
  <si>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</si>
  <si>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</si>
  <si>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</si>
  <si>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</si>
  <si>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</si>
  <si>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</si>
  <si>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</si>
  <si>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</si>
  <si>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</si>
  <si>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</si>
  <si>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</si>
  <si>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</si>
  <si>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</si>
  <si>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</si>
  <si>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</si>
  <si>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</si>
  <si>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</si>
  <si>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</si>
  <si>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</si>
  <si>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</si>
  <si>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</si>
  <si>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</si>
  <si>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</si>
  <si>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</si>
  <si>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</si>
  <si>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</si>
  <si>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</si>
  <si>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</si>
  <si>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</si>
  <si>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</si>
  <si>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</si>
  <si>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</si>
  <si>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</si>
  <si>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</si>
  <si>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</si>
  <si>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</si>
  <si>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</si>
  <si>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</si>
  <si>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</si>
  <si>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</si>
  <si>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</si>
  <si>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</si>
  <si>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</si>
  <si>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</si>
  <si>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</si>
  <si>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</si>
  <si>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</si>
  <si>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</si>
  <si>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</si>
  <si>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</si>
  <si>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</si>
  <si>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</si>
  <si>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</si>
  <si>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</si>
  <si>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</si>
  <si>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</si>
  <si>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</si>
  <si>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</si>
  <si>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</si>
  <si>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</si>
  <si>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</si>
  <si>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</si>
  <si>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</si>
  <si>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</si>
  <si>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</si>
  <si>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</si>
  <si>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</si>
  <si>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</si>
  <si>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</si>
  <si>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</si>
  <si>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</si>
  <si>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</si>
  <si>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</si>
  <si>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</si>
  <si>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</si>
  <si>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</si>
  <si>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</si>
  <si>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</si>
  <si>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</si>
  <si>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</si>
  <si>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</si>
  <si>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</si>
  <si>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</si>
  <si>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</si>
  <si>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</si>
  <si>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</si>
  <si>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</si>
  <si>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</si>
  <si>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</si>
  <si>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</si>
  <si>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</si>
  <si>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</si>
  <si>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</si>
  <si>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</si>
  <si>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</si>
  <si>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</si>
  <si>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</si>
  <si>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</si>
  <si>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</si>
  <si>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</si>
  <si>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</si>
  <si>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</si>
  <si>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</si>
  <si>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</si>
  <si>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</si>
  <si>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</si>
  <si>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</si>
  <si>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</si>
  <si>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</si>
  <si>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</si>
  <si>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</si>
  <si>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</si>
  <si>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</si>
  <si>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</si>
  <si>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</si>
  <si>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</si>
  <si>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</si>
  <si>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</si>
  <si>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</si>
  <si>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</si>
  <si>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</si>
  <si>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</si>
  <si>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</si>
  <si>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</si>
  <si>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</si>
  <si>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</si>
  <si>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</si>
  <si>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</si>
  <si>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</si>
  <si>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</si>
  <si>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</si>
  <si>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</si>
  <si>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</si>
  <si>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</si>
  <si>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</si>
  <si>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</si>
  <si>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</si>
  <si>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</si>
  <si>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</si>
  <si>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</si>
  <si>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</si>
  <si>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</si>
  <si>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</si>
  <si>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</si>
  <si>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</si>
  <si>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</si>
  <si>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</si>
  <si>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</si>
  <si>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</si>
  <si>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</si>
  <si>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</si>
  <si>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</si>
  <si>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</si>
  <si>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</si>
  <si>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</si>
  <si>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</si>
  <si>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</si>
  <si>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</si>
  <si>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</si>
  <si>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</si>
  <si>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</si>
  <si>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</si>
  <si>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</si>
  <si>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</si>
  <si>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</si>
  <si>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</si>
  <si>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</si>
  <si>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</si>
  <si>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</si>
  <si>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</si>
  <si>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</si>
  <si>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</si>
  <si>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</si>
  <si>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</si>
  <si>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</si>
  <si>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</si>
  <si>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</si>
  <si>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</si>
  <si>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</si>
  <si>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</si>
  <si>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</si>
  <si>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</si>
  <si>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</si>
  <si>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</si>
  <si>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</si>
  <si>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</si>
  <si>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</si>
  <si>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</si>
  <si>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</si>
  <si>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</si>
  <si>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</si>
  <si>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</si>
  <si>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</si>
  <si>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</si>
  <si>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</si>
  <si>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</si>
  <si>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</si>
  <si>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</si>
  <si>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</si>
  <si>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</si>
  <si>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</si>
  <si>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</si>
  <si>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</si>
  <si>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</si>
  <si>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</si>
  <si>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</si>
  <si>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</si>
  <si>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</si>
  <si>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</si>
  <si>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</si>
  <si>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</si>
  <si>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</si>
  <si>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</si>
  <si>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</si>
  <si>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</si>
  <si>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</si>
  <si>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</si>
  <si>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</si>
  <si>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</si>
  <si>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</si>
  <si>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</si>
  <si>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</si>
  <si>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</si>
  <si>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</si>
  <si>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</si>
  <si>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</si>
  <si>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</si>
  <si>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</si>
  <si>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</si>
  <si>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</si>
  <si>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</si>
  <si>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</si>
  <si>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</si>
  <si>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</si>
  <si>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</si>
  <si>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</si>
  <si>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</si>
  <si>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</si>
  <si>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</si>
  <si>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</si>
  <si>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</si>
  <si>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</si>
  <si>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</si>
  <si>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</si>
  <si>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</si>
  <si>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</si>
  <si>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</si>
  <si>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</si>
  <si>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</si>
  <si>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</si>
  <si>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</si>
  <si>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</si>
  <si>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</si>
  <si>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</si>
  <si>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</si>
  <si>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</si>
  <si>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</si>
  <si>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</si>
  <si>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</si>
  <si>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</si>
  <si>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</si>
  <si>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</si>
  <si>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</si>
  <si>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</si>
  <si>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</si>
  <si>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</si>
  <si>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</si>
  <si>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</si>
  <si>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</si>
  <si>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</si>
  <si>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</si>
  <si>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</si>
  <si>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</si>
  <si>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</si>
  <si>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</si>
  <si>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</si>
  <si>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</si>
  <si>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</si>
  <si>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</si>
  <si>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</si>
  <si>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</si>
  <si>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</si>
  <si>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</si>
  <si>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</si>
  <si>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</si>
  <si>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</si>
  <si>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</si>
  <si>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</si>
  <si>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</si>
  <si>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</si>
  <si>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</si>
  <si>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</si>
  <si>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</si>
  <si>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</si>
  <si>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</si>
  <si>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</si>
  <si>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</si>
  <si>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</si>
  <si>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</si>
  <si>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</si>
  <si>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</si>
  <si>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</si>
  <si>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</si>
  <si>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</si>
  <si>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</si>
  <si>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</si>
  <si>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</si>
  <si>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</si>
  <si>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</si>
  <si>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</si>
  <si>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</si>
  <si>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</si>
  <si>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</si>
  <si>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</si>
  <si>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</si>
  <si>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</si>
  <si>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</si>
  <si>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</si>
  <si>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</si>
  <si>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</si>
  <si>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</si>
  <si>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</si>
  <si>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</si>
  <si>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</si>
  <si>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</si>
  <si>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</si>
  <si>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</si>
  <si>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</si>
  <si>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</si>
  <si>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</si>
  <si>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</si>
  <si>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</si>
  <si>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</si>
  <si>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</si>
  <si>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</si>
  <si>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</si>
  <si>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</si>
  <si>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</si>
  <si>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</si>
  <si>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</si>
  <si>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</si>
  <si>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</si>
  <si>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</si>
  <si>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</si>
  <si>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</si>
  <si>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</si>
  <si>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</si>
  <si>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</si>
  <si>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</si>
  <si>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</si>
  <si>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</si>
  <si>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</si>
  <si>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</si>
  <si>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</si>
  <si>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</si>
  <si>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</si>
  <si>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</si>
  <si>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</si>
  <si>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</si>
  <si>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</si>
  <si>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</si>
  <si>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</si>
  <si>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</si>
  <si>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</si>
  <si>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</si>
  <si>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</si>
  <si>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</si>
  <si>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</si>
  <si>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</si>
  <si>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</si>
  <si>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</si>
  <si>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</si>
  <si>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</si>
  <si>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</si>
  <si>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</si>
  <si>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</si>
  <si>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</si>
  <si>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</si>
  <si>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</si>
  <si>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</si>
  <si>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</si>
  <si>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</si>
  <si>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</si>
  <si>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</si>
  <si>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</si>
  <si>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</si>
  <si>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</si>
  <si>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</si>
  <si>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</si>
  <si>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</si>
  <si>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</si>
  <si>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</si>
  <si>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</si>
  <si>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</si>
  <si>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</si>
  <si>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</si>
  <si>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</si>
  <si>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</si>
  <si>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</si>
  <si>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</si>
  <si>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</si>
  <si>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</si>
  <si>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</si>
  <si>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</si>
  <si>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</si>
  <si>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</si>
  <si>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</si>
  <si>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</si>
  <si>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</si>
  <si>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</si>
  <si>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</si>
  <si>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</si>
  <si>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</si>
  <si>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</si>
  <si>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</si>
  <si>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</si>
  <si>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</si>
  <si>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</si>
  <si>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</si>
  <si>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</si>
  <si>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</si>
  <si>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</si>
  <si>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</si>
  <si>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</si>
  <si>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</si>
  <si>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</si>
  <si>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</si>
  <si>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</si>
  <si>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</si>
  <si>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</si>
  <si>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</si>
  <si>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</si>
  <si>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</si>
  <si>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</si>
  <si>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</si>
  <si>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</si>
  <si>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</si>
  <si>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</si>
  <si>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</si>
  <si>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</si>
  <si>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</si>
  <si>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</si>
  <si>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</si>
  <si>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</si>
  <si>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</si>
  <si>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</si>
  <si>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</si>
  <si>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</si>
  <si>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</si>
  <si>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</si>
  <si>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</si>
  <si>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</si>
  <si>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</si>
  <si>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</si>
  <si>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</si>
  <si>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</si>
  <si>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</si>
  <si>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</si>
  <si>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</si>
  <si>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</si>
  <si>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45 km</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</si>
  <si>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</si>
  <si>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</si>
  <si>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</si>
  <si>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</si>
  <si>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</si>
  <si>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</si>
  <si>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</si>
  <si>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</si>
  <si>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</si>
  <si>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</si>
  <si>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</si>
  <si>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</si>
  <si>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</si>
  <si>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</si>
  <si>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</si>
  <si>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mkyl0917</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</si>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</sst>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321.33452476852108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45984.282950694447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45984.282950694447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45984.282950694447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45984.282950694447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45984.282950694447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45984.282950694447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45984.282950694447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45984.282950694447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45984.282950694447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45984.282950694447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45984.282950694447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45984.282950694447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45984.282950694447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45984.282950694447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45984.282950694447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45984.282950694447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45984.282950694447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45984.282950694447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45984.282950694447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45984.282950694447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45984.282950694447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45984.282950694447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45984.282950694447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45984.282950694447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45984.282950694447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45984.282950694447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45984.282950694447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45984.282950694447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45984.282950694447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45984.282950694447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45984.282950694447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45984.282950694447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45984.282950694447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159.28311273148574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3.1434490745596122E-2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45984.282950694447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45984.282950694447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45984.282950694447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45984.282950694447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45984.282950694447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45984.282950694447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45984.282950694447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45984.282950694447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45984.282950694447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45984.282950694447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45984.282950694447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45984.282950694447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45984.282950694447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45984.282950694447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45984.282950694447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45984.282950694447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45984.282950694447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45984.282950694447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45984.282950694447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45984.282950694447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45984.282950694447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45984.282950694447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45984.282950694447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45984.282950694447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45984.282950694447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45984.282950694447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45984.282950694447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45984.282950694447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45984.282950694447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45984.282950694447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45984.282950694447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45984.282950694447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45984.282950694447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45984.282950694447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45984.282950694447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45984.282950694447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45984.282950694447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45984.282950694447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45984.282950694447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45984.282950694447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45984.282950694447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45984.282950694447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45984.282950694447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45984.282950694447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45984.282950694447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45984.282950694447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45984.282950694447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45984.282950694447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45984.282950694447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45984.282950694447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45984.282950694447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45984.282950694447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45984.282950694447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45984.282950694447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45984.282950694447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45984.282950694447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45984.282950694447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45984.282950694447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45984.282950694447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45984.282950694447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45984.282950694447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45984.282950694447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45984.282950694447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45984.282950694447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45984.282950694447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45984.282950694447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45984.282950694447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45984.282950694447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45984.282950694447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45984.282950694447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45984.282950694447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45984.282950694447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45984.282950694447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45984.282950694447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45984.282950694447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45984.282950694447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45984.282950694447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45984.282950694447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45984.282950694447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45984.282950694447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45984.282950694447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45984.282950694447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45984.282950694447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45984.282950694447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45984.282950694447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45984.282950694447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45984.282950694447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45984.282950694447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45984.282950694447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45984.282950694447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45984.282950694447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45984.282950694447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45984.282950694447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45984.282950694447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45984.282950694447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45984.282950694447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45984.282950694447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45984.282950694447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45984.282950694447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45984.282950694447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45984.282950694447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45984.282950694447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45984.282950694447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45984.282950694447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45984.282950694447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45984.282950694447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45984.282950694447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45984.282950694447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45984.282950694447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45984.282950694447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45984.282950694447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45984.282950694447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45984.282950694447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45984.282950694447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45984.282950694447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45984.282950694447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45984.282950694447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45984.282950694447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45984.282950694447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45984.282950694447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45984.282950694447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45984.282950694447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45984.282950694447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45984.282950694447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45984.282950694447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45984.282950694447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45984.282950694447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45984.282950694447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45984.282950694447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45984.282950694447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45984.282950694447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45984.282950694447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45984.282950694447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45984.282950694447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45984.282950694447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45984.282950694447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45984.282950694447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45984.282950694447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45984.282950694447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45984.282950694447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45984.282950694447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45984.282950694447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45984.282950694447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45984.282950694447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45984.282950694447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45984.282950694447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45984.282950694447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45984.282950694447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45984.282950694447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45984.282950694447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45984.282950694447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45984.282950694447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45984.282950694447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45984.282950694447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45984.282950694447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45984.282950694447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45984.282950694447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45984.282950694447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45984.282950694447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45984.282950694447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45984.282950694447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45984.282950694447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45984.282950694447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45984.282950694447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45984.282950694447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45984.282950694447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45984.282950694447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45984.282950694447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45984.282950694447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45984.282950694447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45984.282950694447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45984.282950694447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45984.282950694447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45984.282950694447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45984.282950694447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45984.282950694447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45984.282950694447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45984.282950694447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45984.282950694447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45984.282950694447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45984.282950694447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45984.282950694447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45984.282950694447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45984.282950694447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45984.282950694447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45984.282950694447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45984.282950694447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45984.282950694447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45984.282950694447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45984.282950694447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45984.282950694447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45984.282950694447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45984.282950694447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45984.282950694447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45984.282950694447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45984.282950694447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45984.282950694447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45984.282950694447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45984.282950694447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45984.282950694447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45984.282950694447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45984.282950694447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45984.282950694447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45984.282950694447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45984.282950694447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45984.282950694447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45984.282950694447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45984.282950694447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45984.282950694447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45984.282950694447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45984.282950694447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45984.282950694447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45984.282950694447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45984.282950694447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45984.282950694447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45984.282950694447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45984.282950694447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45984.282950694447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45984.282950694447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45984.282950694447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45984.282950694447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45984.282950694447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45984.282950694447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45984.282950694447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45984.282950694447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45984.282950694447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45984.282950694447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45984.282950694447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45984.282950694447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45984.282950694447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45984.282950694447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45984.282950694447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45984.282950694447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45984.282950694447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45984.282950694447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45984.282950694447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45984.282950694447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45984.282950694447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45984.282950694447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45984.282950694447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45984.282950694447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45984.282950694447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45984.282950694447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45984.282950694447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45984.282950694447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45984.282950694447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45984.282950694447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45984.282950694447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45984.282950694447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45984.282950694447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45984.282950694447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45984.282950694447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45984.282950694447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45984.282950694447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45984.282950694447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45984.282950694447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45984.282950694447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45984.282950694447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45984.282950694447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45984.282950694447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45984.282950694447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45984.282950694447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45984.282950694447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45984.282950694447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45984.282950694447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45984.282950694447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45984.282950694447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45984.282950694447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45984.282950694447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45984.282950694447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45984.282950694447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45984.282950694447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45984.282950694447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45984.282950694447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45984.282950694447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45984.282950694447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45984.282950694447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45984.282950694447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45984.282950694447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45984.282950694447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45984.282950694447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45984.282950694447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45984.282950694447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45984.282950694447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45984.282950694447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45984.282950694447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45984.282950694447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45984.282950694447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45984.282950694447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45984.282950694447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45984.282950694447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45984.282950694447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45984.282950694447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45984.282950694447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45984.282950694447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45984.282950694447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45984.282950694447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45984.282950694447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45984.282950694447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45984.282950694447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45984.282950694447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45984.282950694447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45984.282950694447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45984.282950694447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45984.282950694447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45984.282950694447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45984.282950694447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45984.282950694447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45984.282950694447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45984.282950694447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45984.282950694447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45984.282950694447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45984.282950694447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45984.282950694447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45984.282950694447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45984.282950694447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45984.282950694447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45984.282950694447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45984.282950694447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45984.282950694447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45984.282950694447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45984.282950694447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45984.282950694447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45984.282950694447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45984.282950694447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45984.282950694447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45984.282950694447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45984.282950694447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45984.282950694447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45984.282950694447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45984.282950694447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45984.282950694447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45984.282950694447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45984.282950694447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45984.282950694447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45984.282950694447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45984.282950694447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45984.282950694447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45984.282950694447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45984.282950694447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45984.282950694447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45984.282950694447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45984.282950694447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45984.282950694447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45984.282950694447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45984.282950694447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45984.282950694447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45984.282950694447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45984.282950694447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45984.282950694447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45984.282950694447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45984.282950694447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45984.282950694447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45984.282950694447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45984.282950694447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45984.282950694447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45984.282950694447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45984.282950694447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45984.282950694447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45984.282950694447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45984.282950694447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45984.282950694447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45984.282950694447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45984.282950694447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45984.282950694447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45984.282950694447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45984.282950694447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45984.282950694447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45984.282950694447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45984.282950694447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45984.282950694447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45984.282950694447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45984.282950694447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45984.282950694447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45984.282950694447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45984.282950694447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45984.282950694447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45984.282950694447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45984.282950694447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45984.282950694447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45984.282950694447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45984.282950694447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45984.282950694447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45984.282950694447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45984.282950694447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45984.282950694447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45984.282950694447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45984.282950694447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45984.282950694447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45984.282950694447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45984.282950694447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45984.282950694447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45984.282950694447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45984.282950694447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45984.282950694447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45984.282950694447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45984.282950694447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45984.282950694447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45984.282950694447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45984.282950694447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45984.282950694447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45984.282950694447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45984.282950694447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45984.282950694447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45984.282950694447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45984.282950694447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45984.282950694447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45984.282950694447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45984.282950694447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45984.282950694447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45984.282950694447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45984.282950694447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45984.282950694447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45984.282950694447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45984.282950694447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45984.282950694447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45984.282950694447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45984.282950694447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45984.282950694447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45984.282950694447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45984.282950694447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45984.282950694447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45984.282950694447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45984.282950694447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45984.282950694447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45984.282950694447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45984.282950694447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45984.282950694447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45984.282950694447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45984.282950694447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45984.282950694447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45984.282950694447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45984.282950694447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45984.282950694447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45984.282950694447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45984.282950694447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45984.282950694447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45984.282950694447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45984.282950694447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45984.282950694447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45984.282950694447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45984.282950694447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45984.282950694447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45984.282950694447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45984.282950694447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45984.282950694447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45984.282950694447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45984.282950694447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45984.282950694447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45984.282950694447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45984.282950694447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45984.282950694447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45984.282950694447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45984.282950694447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45984.282950694447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45984.282950694447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45984.282950694447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45984.282950694447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45984.282950694447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45984.282950694447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45984.282950694447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45984.282950694447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45984.282950694447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45984.282950694447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45984.282950694447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45984.282950694447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45984.282950694447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45984.282950694447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45984.282950694447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45984.282950694447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45984.282950694447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45984.282950694447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45984.282950694447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45984.282950694447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45984.282950694447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45984.282950694447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45984.282950694447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45984.282950694447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45984.282950694447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45984.282950694447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45984.282950694447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45984.282950694447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45984.282950694447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45984.282950694447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45984.282950694447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45984.282950694447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45984.282950694447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45984.282950694447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45984.282950694447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45984.282950694447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45984.282950694447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45984.282950694447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45984.282950694447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45984.282950694447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45984.282950694447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45984.282950694447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45984.282950694447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45984.282950694447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45984.282950694447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45984.282950694447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45984.282950694447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45984.282950694447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45984.282950694447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45984.282950694447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45984.282950694447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45984.282950694447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45984.282950694447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45984.282950694447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45984.282950694447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45984.282950694447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45984.282950694447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45984.282950694447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45984.282950694447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45984.282950694447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45984.282950694447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45984.282950694447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45984.282950694447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45984.282950694447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45984.282950694447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45984.282950694447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45984.282950694447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45984.282950694447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45984.282950694447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45984.282950694447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45984.282950694447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45984.282950694447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45984.282950694447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45984.282950694447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45984.282950694447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45984.282950694447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45984.282950694447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45984.282950694447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45984.282950694447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45984.282950694447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45984.282950694447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45984.282950694447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45984.282950694447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45984.282950694447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45984.282950694447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45984.282950694447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45984.282950694447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45984.282950694447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45984.282950694447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45984.282950694447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45984.282950694447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45984.282950694447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45984.282950694447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45984.282950694447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45984.282950694447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45984.282950694447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45984.282950694447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45984.282950694447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45984.282950694447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45984.282950694447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45984.282950694447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45984.282950694447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45984.282950694447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45984.282950694447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45984.282950694447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45984.282950694447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45984.282950694447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45984.282950694447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45984.282950694447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45984.282950694447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45984.282950694447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45984.282950694447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45984.282950694447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45984.282950694447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45984.282950694447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45984.282950694447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45984.282950694447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45984.282950694447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45984.282950694447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45984.282950694447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45984.282950694447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45984.282950694447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45984.282950694447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45984.282950694447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45984.282950694447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45984.282950694447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45984.282950694447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45984.282950694447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45984.282950694447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45984.282950694447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45984.282950694447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45984.282950694447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45984.282950694447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45984.282950694447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45984.282950694447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45984.282950694447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45984.282950694447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45984.282950694447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45984.282950694447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45984.282950694447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45984.282950694447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45984.282950694447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45984.282950694447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45984.282950694447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45984.282950694447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45984.282950694447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45984.282950694447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45984.282950694447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45984.282950694447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45984.282950694447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45984.282950694447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45984.282950694447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45984.282950694447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45984.282950694447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45984.282950694447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45984.282950694447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45984.282950694447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45984.282950694447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45984.282950694447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45984.282950694447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45984.282950694447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45984.282950694447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45984.282950694447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45984.282950694447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45984.282950694447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45984.282950694447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45984.282950694447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45984.282950694447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45984.282950694447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45984.282950694447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45984.282950694447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45984.282950694447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45984.282950694447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45984.282950694447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45984.282950694447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45984.282950694447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45984.282950694447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45984.282950694447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45984.282950694447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45984.282950694447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45984.282950694447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45984.282950694447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45984.282950694447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45984.282950694447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45984.282950694447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45984.282950694447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45984.282950694447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45984.282950694447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45984.282950694447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45984.282950694447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45984.282950694447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45984.282950694447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45984.282950694447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45984.282950694447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45984.282950694447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45984.282950694447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45984.282950694447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45984.282950694447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45984.282950694447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45984.282950694447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45984.282950694447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45984.282950694447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45984.282950694447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45984.282950694447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45984.282950694447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45984.282950694447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45984.282950694447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45984.282950694447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45984.282950694447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45984.282950694447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45984.282950694447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45984.282950694447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45984.282950694447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45984.282950694447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45984.282950694447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45984.282950694447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45984.282950694447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45984.282950694447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45984.282950694447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45984.282950694447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45984.282950694447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45984.282950694447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45984.282950694447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45984.282950694447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45984.282950694447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45984.282950694447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45984.282950694447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45984.282950694447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45984.282950694447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45984.282950694447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45984.282950694447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45984.282950694447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45984.282950694447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45984.282950694447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45984.282950694447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45984.282950694447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45984.282950694447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45984.282950694447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45984.282950694447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45984.282950694447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45984.282950694447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45984.282950694447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45984.282950694447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45984.282950694447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45984.282950694447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45984.282950694447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45984.282950694447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45984.282950694447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45984.282950694447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45984.282950694447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45984.282950694447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45984.282950694447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45984.282950694447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45984.282950694447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45984.282950694447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45984.282950694447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45984.282950694447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45984.282950694447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45984.282950694447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45984.282950694447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45984.282950694447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45984.282950694447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45984.282950694447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45984.282950694447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45984.282950694447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45984.282950694447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45984.282950694447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45984.282950694447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45984.282950694447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45984.282950694447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45984.282950694447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45984.282950694447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45984.282950694447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45984.282950694447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45984.282950694447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45984.282950694447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45984.282950694447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45984.282950694447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45984.282950694447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45984.282950694447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45984.282950694447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45984.282950694447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45984.282950694447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45984.282950694447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45984.282950694447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45984.282950694447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45984.282950694447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45984.282950694447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45984.282950694447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45984.282950694447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45984.282950694447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45984.282950694447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45984.282950694447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45984.282950694447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45984.282950694447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45984.282950694447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45984.282950694447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45984.282950694447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45984.282950694447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45984.282950694447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45984.282950694447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45984.282950694447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45984.282950694447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45984.282950694447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45984.282950694447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45984.282950694447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45984.282950694447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45984.282950694447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45984.282950694447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45984.282950694447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45984.282950694447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45984.282950694447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45984.282950694447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45984.282950694447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45984.282950694447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45984.282950694447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45984.282950694447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45984.282950694447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45984.282950694447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45984.282950694447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45984.282950694447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45984.282950694447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45984.282950694447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45984.282950694447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45984.282950694447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45984.282950694447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45984.282950694447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45984.282950694447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45984.282950694447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45984.282950694447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45984.282950694447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45984.282950694447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45984.282950694447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45984.282950694447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45984.282950694447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45984.282950694447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45984.282950694447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45984.282950694447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45984.282950694447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45984.282950694447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45984.282950694447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45984.282950694447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45984.282950694447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45984.282950694447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45984.282950694447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45984.282950694447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45984.282950694447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45984.282950694447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45984.282950694447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45984.282950694447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45984.282950694447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45984.282950694447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45984.282950694447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45984.282950694447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45984.282950694447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45984.282950694447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45984.282950694447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45984.282950694447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45984.282950694447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45984.282950694447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45984.282950694447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45984.282950694447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45984.282950694447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45984.282950694447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45984.282950694447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45984.282950694447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45984.282950694447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45984.282950694447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45984.282950694447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45984.282950694447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45984.282950694447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45984.282950694447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45984.282950694447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45984.282950694447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45984.282950694447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45984.282950694447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45984.282950694447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45984.282950694447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45984.282950694447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45984.282950694447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45984.282950694447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45984.282950694447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45984.282950694447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45984.282950694447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45984.282950694447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45984.282950694447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45984.282950694447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45984.282950694447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45984.282950694447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45984.282950694447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45984.282950694447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45984.282950694447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45984.282950694447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45984.282950694447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45984.282950694447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45984.282950694447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45984.282950694447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45984.282950694447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45984.282950694447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45984.282950694447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45984.282950694447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45984.282950694447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45984.282950694447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45984.282950694447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45984.282950694447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45984.282950694447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45984.282950694447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45984.282950694447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45984.282950694447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45984.282950694447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45984.282950694447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45984.282950694447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45984.282950694447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45984.282950694447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45984.282950694447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45984.282950694447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45984.282950694447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45984.282950694447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45984.282950694447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45984.282950694447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45984.282950694447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45984.282950694447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45984.282950694447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45984.282950694447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45984.282950694447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45984.282950694447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45984.282950694447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45984.282950694447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45984.282950694447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45984.282950694447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45984.282950694447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45984.282950694447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45984.282950694447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45984.282950694447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45984.282950694447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45984.282950694447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45984.282950694447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45984.282950694447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45984.282950694447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45984.282950694447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45984.282950694447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45984.282950694447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45984.282950694447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45984.282950694447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45984.282950694447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45984.282950694447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45984.282950694447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45984.282950694447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45984.282950694447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45984.282950694447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45984.282950694447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45984.282950694447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45984.282950694447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45984.282950694447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45984.282950694447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45984.282950694447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45984.282950694447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45984.282950694447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45984.282950694447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45984.282950694447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45984.282950694447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45984.282950694447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45984.282950694447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45984.282950694447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45984.282950694447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45984.282950694447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45984.282950694447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45984.282950694447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45984.282950694447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45984.282950694447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45984.282950694447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45984.282950694447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45984.282950694447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45984.282950694447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45984.282950694447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45984.282950694447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45984.282950694447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45984.282950694447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45984.282950694447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45984.282950694447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45984.282950694447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45984.282950694447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45984.282950694447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45984.282950694447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45984.282950694447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45984.282950694447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45984.282950694447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45984.282950694447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45984.282950694447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45984.282950694447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45984.282950694447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45984.282950694447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45984.282950694447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45984.282950694447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45984.282950694447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45984.282950694447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45984.282950694447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45984.282950694447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45984.282950694447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45984.282950694447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45984.282950694447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45984.282950694447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45984.282950694447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45984.282950694447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45984.282950694447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45984.282950694447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45984.282950694447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45984.282950694447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45984.282950694447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45984.282950694447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45984.282950694447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45984.282950694447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45984.282950694447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45984.282950694447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45984.282950694447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45984.282950694447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45984.282950694447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45984.282950694447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45984.282950694447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45984.282950694447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45984.282950694447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45984.282950694447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45984.282950694447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45984.282950694447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45984.282950694447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45984.282950694447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45984.282950694447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45984.282950694447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45984.282950694447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45984.282950694447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45984.282950694447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45984.282950694447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45984.282950694447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45984.282950694447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45984.282950694447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45984.282950694447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45984.282950694447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45984.282950694447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45984.282950694447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45984.282950694447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45984.282950694447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45984.282950694447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45984.282950694447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45984.282950694447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45984.282950694447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45984.282950694447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45984.282950694447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45984.282950694447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45984.282950694447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45984.282950694447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45984.282950694447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45984.282950694447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45984.282950694447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45984.282950694447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45984.282950694447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45984.282950694447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45984.282950694447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45984.282950694447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45984.282950694447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45984.282950694447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45984.282950694447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45984.282950694447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45984.282950694447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45984.282950694447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45984.282950694447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45984.282950694447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45984.282950694447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45984.282950694447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45984.282950694447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45984.282950694447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45984.282950694447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45984.282950694447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45984.282950694447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45984.282950694447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45984.282950694447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45984.282950694447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45984.282950694447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45984.282950694447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45984.282950694447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45984.282950694447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45984.282950694447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45984.282950694447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45984.282950694447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45984.282950694447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45984.282950694447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45984.282950694447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45984.282950694447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45984.282950694447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45984.282950694447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45984.282950694447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45984.282950694447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45984.282950694447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45984.282950694447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45984.282950694447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45984.282950694447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45984.282950694447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45984.282950694447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45984.282950694447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45984.282950694447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45984.282950694447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45984.282950694447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45984.282950694447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45984.282950694447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45984.282950694447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45984.282950694447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45984.282950694447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45984.282950694447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45984.282950694447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45984.282950694447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45984.282950694447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45984.282950694447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45984.282950694447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45984.282950694447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45984.282950694447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45984.282950694447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45984.282950694447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45984.282950694447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45984.282950694447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45984.282950694447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45984.282950694447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45984.282950694447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45984.282950694447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45984.282950694447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45984.282950694447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45984.282950694447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45984.282950694447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45984.282950694447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45984.282950694447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45984.282950694447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45984.282950694447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45984.282950694447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45984.282950694447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45984.282950694447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45984.282950694447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45984.282950694447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45984.282950694447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45984.282950694447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45984.282950694447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45984.282950694447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45984.282950694447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45984.282950694447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45984.282950694447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45984.282950694447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45984.282950694447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45984.282950694447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45984.282950694447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45984.282950694447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45984.282950694447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45984.282950694447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45984.282950694447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45984.282950694447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45984.282950694447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45984.282950694447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45984.282950694447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45984.282950694447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45984.282950694447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45984.282950694447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45984.282950694447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45984.282950694447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45984.282950694447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45984.282950694447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45984.282950694447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45984.282950694447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45984.282950694447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280.80223310185102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45984.282950694447</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45984.282950694447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45984.282950694447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45984.282950694447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45984.282950694447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45984.282950694447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45984.282950694447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45984.282950694447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45984.282950694447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45984.282950694447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45984.282950694447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45984.282950694447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45984.282950694447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45984.282950694447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45984.282950694447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45984.282950694447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45984.282950694447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45984.282950694447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45984.282950694447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45984.282950694447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45984.282950694447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45984.282950694447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45984.282950694447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45984.282950694447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45984.282950694447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45984.282950694447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45984.282950694447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45984.282950694447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45984.282950694447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45984.282950694447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45984.282950694447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45984.282950694447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45984.282950694447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45984.282950694447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45984.282950694447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45984.282950694447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45984.282950694447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45984.282950694447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45984.282950694447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45984.282950694447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45984.282950694447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45984.282950694447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45984.282950694447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45984.282950694447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45984.282950694447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45984.282950694447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45984.282950694447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45984.282950694447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45984.282950694447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45984.282950694447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45984.282950694447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45984.282950694447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45984.282950694447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45984.282950694447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45984.282950694447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45984.282950694447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45984.282950694447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45984.282950694447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45984.282950694447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45984.282950694447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45984.282950694447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45984.282950694447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45984.282950694447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45984.282950694447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45984.282950694447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45984.282950694447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45984.282950694447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45984.282950694447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45984.282950694447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45984.282950694447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45984.282950694447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45984.282950694447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45984.282950694447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45984.282950694447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45984.282950694447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45984.282950694447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45984.282950694447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45984.282950694447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45984.282950694447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45984.282950694447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45984.282950694447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45984.282950694447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45984.282950694447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45984.282950694447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45984.282950694447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45984.282950694447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45984.282950694447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45984.282950694447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45984.282950694447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45984.282950694447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45984.282950694447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45984.282950694447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45984.282950694447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45984.282950694447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45984.282950694447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45984.282950694447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45984.282950694447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45984.282950694447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45984.282950694447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45984.282950694447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45984.282950694447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45984.282950694447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45984.282950694447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45984.282950694447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45984.282950694447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45984.282950694447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45984.282950694447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45984.282950694447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45984.282950694447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45984.282950694447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45984.282950694447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45984.282950694447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45984.282950694447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45984.282950694447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45984.282950694447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45984.282950694447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45984.282950694447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45984.282950694447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45984.282950694447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45984.282950694447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45984.282950694447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45984.282950694447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45984.282950694447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45984.282950694447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45984.282950694447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45984.282950694447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45984.282950694447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45984.282950694447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45984.282950694447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45984.282950694447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45984.282950694447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45984.282950694447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45984.282950694447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45984.282950694447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45984.282950694447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45984.282950694447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45984.282950694447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45984.282950694447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45984.282950694447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45984.282950694447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45984.282950694447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45984.282950694447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45984.282950694447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45984.282950694447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45984.282950694447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45984.282950694447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45984.282950694447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45984.282950694447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45984.282950694447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45984.282950694447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45984.282950694447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45984.282950694447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45984.282950694447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45984.282950694447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45984.282950694447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45984.282950694447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45984.282950694447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45984.282950694447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45984.282950694447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45984.282950694447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45984.282950694447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45984.282950694447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45984.282950694447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45984.282950694447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45984.282950694447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45984.282950694447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45984.282950694447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45984.282950694447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45984.282950694447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45984.282950694447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45984.282950694447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45984.282950694447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45984.282950694447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45984.282950694447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45984.282950694447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45984.282950694447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45984.282950694447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45984.282950694447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45984.282950694447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45984.282950694447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45984.282950694447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45984.282950694447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45984.282950694447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45984.282950694447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45984.282950694447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45984.282950694447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45984.282950694447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45984.282950694447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45984.282950694447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45984.282950694447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45984.282950694447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45984.282950694447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45984.282950694447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45984.282950694447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45984.282950694447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45984.282950694447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45984.282950694447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45984.282950694447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45984.282950694447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45984.282950694447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45984.282950694447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45984.282950694447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45984.282950694447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45984.282950694447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45984.282950694447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45984.282950694447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45984.282950694447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45984.282950694447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45984.282950694447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45984.282950694447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45984.282950694447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45984.282950694447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45984.282950694447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45984.282950694447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45984.282950694447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45984.282950694447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45984.282950694447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45984.282950694447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45984.282950694447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45984.282950694447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45984.282950694447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45984.282950694447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45984.282950694447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45984.282950694447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45984.282950694447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45984.282950694447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45984.282950694447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45984.282950694447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45984.282950694447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45984.282950694447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45984.282950694447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45984.282950694447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45984.282950694447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45984.282950694447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45984.282950694447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45984.282950694447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45984.282950694447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45984.282950694447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45984.282950694447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45984.282950694447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45984.282950694447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45984.282950694447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45984.282950694447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45984.282950694447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45984.282950694447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45984.282950694447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45984.282950694447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45984.282950694447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45984.282950694447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45984.282950694447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45984.282950694447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45984.282950694447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45984.282950694447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45984.282950694447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45984.282950694447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45984.282950694447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45984.282950694447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45984.282950694447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45984.282950694447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45984.282950694447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45984.282950694447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45984.282950694447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45984.282950694447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45984.282950694447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45984.282950694447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45984.282950694447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45984.282950694447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45984.282950694447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45984.282950694447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45984.282950694447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45984.282950694447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45984.282950694447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45984.282950694447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45984.282950694447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45984.282950694447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45984.282950694447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45984.282950694447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45984.282950694447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45984.282950694447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45984.282950694447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45984.282950694447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45984.282950694447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45984.282950694447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45984.282950694447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45984.282950694447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45984.282950694447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45984.282950694447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45984.282950694447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45984.282950694447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45984.282950694447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45984.282950694447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45984.282950694447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45984.282950694447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45984.282950694447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45984.282950694447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45984.282950694447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45984.282950694447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45984.282950694447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45984.282950694447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45984.282950694447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45984.282950694447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45984.282950694447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45984.282950694447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45984.282950694447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45984.282950694447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45984.282950694447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45984.282950694447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45984.282950694447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45984.282950694447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45984.282950694447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45984.282950694447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45984.282950694447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45984.282950694447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45984.282950694447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45984.282950694447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45984.282950694447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45984.282950694447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45984.282950694447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45984.282950694447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45984.282950694447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45984.282950694447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45984.282950694447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45984.282950694447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45984.282950694447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45984.282950694447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45984.282950694447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45984.282950694447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45984.282950694447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45984.282950694447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45984.282950694447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45984.282950694447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45984.282950694447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45984.282950694447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45984.282950694447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45984.282950694447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45984.282950694447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45984.282950694447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45984.282950694447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45984.282950694447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45984.282950694447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45984.282950694447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45984.282950694447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45984.282950694447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45984.282950694447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45984.282950694447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45984.282950694447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45984.282950694447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45984.282950694447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45984.282950694447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45984.282950694447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45984.282950694447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45984.282950694447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45984.282950694447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45984.282950694447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45984.282950694447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45984.282950694447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45984.282950694447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45984.282950694447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45984.282950694447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45984.282950694447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45984.282950694447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45984.282950694447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45984.282950694447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45984.282950694447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45984.282950694447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45984.282950694447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45984.282950694447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45984.282950694447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45984.282950694447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45984.282950694447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45984.282950694447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45984.282950694447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45984.282950694447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45984.282950694447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45984.282950694447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45984.282950694447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45984.282950694447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45984.282950694447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45984.282950694447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45984.282950694447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45984.282950694447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45984.282950694447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45984.282950694447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45984.282950694447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45984.282950694447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45984.282950694447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45984.282950694447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45984.282950694447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45984.282950694447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45984.282950694447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45984.282950694447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45984.282950694447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45984.282950694447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45984.282950694447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45984.282950694447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45984.282950694447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45984.282950694447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45984.282950694447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45984.282950694447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45984.282950694447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45984.282950694447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45984.282950694447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45984.282950694447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45984.282950694447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45984.282950694447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45984.282950694447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45984.282950694447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45984.282950694447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45984.282950694447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45984.282950694447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45984.282950694447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45984.282950694447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45984.282950694447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45984.282950694447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45984.282950694447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45984.282950694447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45984.282950694447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45984.282950694447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45984.282950694447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45984.282950694447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45984.282950694447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45984.282950694447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45984.282950694447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45984.282950694447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45984.282950694447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92.450890509258898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58.094073379630572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35.621839583334804</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6.7681474537093891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2.9096520833336399</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45984.282950694447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45984.282950694447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45984.282950694447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45984.282950694447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45984.282950694447</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39122</v>
      </c>
      <c r="E12" s="109"/>
      <c r="F12" s="109"/>
      <c r="G12" s="111">
        <f ca="1">IFERROR(NOW()-F12,"")</f>
        <v>45984.282950694447</v>
      </c>
      <c r="H12" s="109"/>
      <c r="I12" s="109" t="str">
        <f>IFERROR(VLOOKUP(D12,DB!A:F,6,0),"")</f>
        <v>SCECO</v>
      </c>
      <c r="J12" s="109" t="str">
        <f>IFERROR(VLOOKUP(D12,DB!A:G,7,0),"")</f>
        <v>Good</v>
      </c>
      <c r="K12" s="109"/>
      <c r="L12" s="109" t="str">
        <f>IFERROR(VLOOKUP(D12,DB!A:I,9,0),"")</f>
        <v>Latis</v>
      </c>
    </row>
    <row r="13" spans="1:13">
      <c r="A13" s="109"/>
      <c r="B13" s="109" t="str">
        <f>IFERROR(VLOOKUP(D13,DB!A:K,11,0),"")</f>
        <v/>
      </c>
      <c r="C13" s="109"/>
      <c r="D13" s="109"/>
      <c r="E13" s="109"/>
      <c r="F13" s="109"/>
      <c r="G13" s="111">
        <f ca="1">IFERROR(NOW()-F13,"")</f>
        <v>45984.282950694447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45984.282950694447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45984.282950694447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45984.282950694447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45984.282950694447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45984.282950694447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45984.282950694447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45984.282950694447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45984.282950694447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45984.282950694447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45984.282950694447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45984.282950694447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45984.282950694447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45984.282950694447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45984.282950694447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45984.282950694447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45984.282950694447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45984.282950694447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45984.282950694447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45984.282950694447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45984.282950694447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45984.282950694447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45984.282950694447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45984.282950694447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45984.282950694447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45984.282950694447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45984.282950694447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45984.282950694447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45984.282950694447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45984.282950694447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45984.282950694447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45984.282950694447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45984.282950694447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45984.282950694447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45984.282950694447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45984.282950694447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45984.282950694447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45984.282950694447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45984.282950694447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45984.282950694447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45984.282950694447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45984.282950694447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45984.282950694447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45984.282950694447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45984.282950694447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45984.282950694447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45984.282950694447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45984.282950694447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45984.282950694447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45984.282950694447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45984.282950694447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45984.282950694447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45984.282950694447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45984.282950694447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45984.282950694447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45984.282950694447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45984.282950694447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45984.282950694447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45984.282950694447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45984.282950694447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45984.282950694447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45984.282950694447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45984.282950694447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45984.282950694447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45984.282950694447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45984.282950694447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45984.282950694447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45984.282950694447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45984.282950694447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45984.282950694447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2</v>
      </c>
      <c r="D2" s="151" t="s">
        <v>38968</v>
      </c>
      <c r="E2" s="109" t="s">
        <v>39021</v>
      </c>
      <c r="F2" s="121">
        <v>45983.943680555552</v>
      </c>
      <c r="G2" s="104">
        <f t="shared" ref="G2:G9" ca="1" si="0">IFERROR(NOW()-F2,"-")</f>
        <v>0.33927013889478985</v>
      </c>
      <c r="H2" s="121">
        <v>45983.922696759262</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45984.282950694447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45984.282950694447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45984.282950694447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45984.282950694447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45984.282950694447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45984.282950694447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45984.282950694447</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45984.282950694447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45984.282950694447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45984.282950694447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45984.282950694447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45984.282950694447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45984.282950694447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45984.282950694447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45984.282950694447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45984.282950694447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45984.282950694447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45984.282950694447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45984.282950694447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45984.282950694447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45984.282950694447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45984.282950694447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45984.282950694447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45984.282950694447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45984.282950694447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45984.282950694447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45984.282950694447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45984.282950694447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45984.282950694447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45984.282950694447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45984.282950694447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45984.282950694447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45984.282950694447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45984.282950694447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45984.282950694447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45984.282950694447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45984.282950694447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45984.282950694447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45984.282950694447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45984.282950694447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45984.282950694447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45984.282950694447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45984.282950694447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45984.282950694447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45984.282950694447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45984.282950694447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45984.282950694447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45984.282950694447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45984.282950694447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45984.282950694447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45984.282950694447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45984.282950694447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45984.282950694447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45984.282950694447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45984.282950694447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45984.282950694447</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2025-11-23T03:47:39Z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