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59" documentId="120_S{2AC9BD13-BADA-5192-A53E-5A8FF88502F6}" xr6:coauthVersionLast="47" xr6:coauthVersionMax="47" xr10:uidLastSave="{08814FAB-506F-4510-82E8-47952BDE08B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<sst xmlns="http://schemas.openxmlformats.org/spreadsheetml/2006/main" count="180306" uniqueCount="39131">
  <si>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</si>
  <si>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</si>
  <si>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</si>
  <si>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</si>
  <si>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</si>
  <si>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</si>
  <si>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</si>
  <si>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</si>
  <si>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</si>
  <si>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</si>
  <si>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</si>
  <si>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</si>
  <si>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</si>
  <si>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</si>
  <si>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</si>
  <si>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</si>
  <si>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</si>
  <si>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</si>
  <si>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</si>
  <si>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</si>
  <si>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</si>
  <si>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</si>
  <si>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</si>
  <si>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</si>
  <si>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</si>
  <si>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</si>
  <si>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</si>
  <si>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</si>
  <si>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</si>
  <si>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</si>
  <si>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</si>
  <si>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</si>
  <si>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</si>
  <si>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</si>
  <si>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</si>
  <si>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</si>
  <si>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</si>
  <si>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</si>
  <si>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</si>
  <si>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</si>
  <si>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</si>
  <si>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</si>
  <si>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</si>
  <si>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</si>
  <si>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</si>
  <si>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</si>
  <si>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</si>
  <si>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</si>
  <si>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</si>
  <si>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</si>
  <si>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</si>
  <si>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</si>
  <si>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</si>
  <si>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</si>
  <si>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</si>
  <si>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</si>
  <si>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</si>
  <si>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</si>
  <si>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</si>
  <si>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</si>
  <si>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</si>
  <si>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</si>
  <si>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</si>
  <si>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</si>
  <si>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</si>
  <si>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</si>
  <si>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</si>
  <si>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</si>
  <si>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</si>
  <si>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</si>
  <si>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</si>
  <si>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</si>
  <si>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</si>
  <si>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</si>
  <si>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</si>
  <si>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</si>
  <si>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</si>
  <si>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</si>
  <si>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</si>
  <si>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</si>
  <si>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</si>
  <si>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</si>
  <si>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</si>
  <si>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</si>
  <si>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</si>
  <si>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</si>
  <si>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</si>
  <si>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</si>
  <si>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</si>
  <si>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</si>
  <si>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</si>
  <si>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</si>
  <si>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</si>
  <si>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</si>
  <si>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</si>
  <si>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</si>
  <si>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</si>
  <si>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</si>
  <si>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</si>
  <si>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</si>
  <si>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</si>
  <si>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</si>
  <si>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</si>
  <si>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</si>
  <si>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</si>
  <si>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</si>
  <si>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</si>
  <si>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</si>
  <si>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</si>
  <si>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</si>
  <si>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</si>
  <si>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</si>
  <si>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</si>
  <si>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</si>
  <si>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</si>
  <si>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</si>
  <si>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</si>
  <si>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</si>
  <si>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</si>
  <si>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</si>
  <si>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</si>
  <si>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</si>
  <si>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</si>
  <si>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</si>
  <si>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</si>
  <si>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</si>
  <si>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</si>
  <si>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</si>
  <si>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</si>
  <si>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</si>
  <si>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</si>
  <si>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</si>
  <si>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</si>
  <si>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</si>
  <si>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</si>
  <si>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</si>
  <si>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</si>
  <si>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</si>
  <si>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</si>
  <si>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</si>
  <si>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</si>
  <si>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</si>
  <si>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</si>
  <si>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</si>
  <si>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</si>
  <si>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</si>
  <si>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</si>
  <si>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</si>
  <si>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</si>
  <si>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</si>
  <si>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</si>
  <si>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</si>
  <si>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</si>
  <si>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</si>
  <si>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</si>
  <si>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</si>
  <si>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</si>
  <si>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</si>
  <si>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</si>
  <si>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</si>
  <si>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</si>
  <si>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</si>
  <si>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</si>
  <si>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</si>
  <si>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</si>
  <si>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</si>
  <si>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</si>
  <si>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</si>
  <si>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</si>
  <si>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</si>
  <si>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</si>
  <si>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</si>
  <si>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</si>
  <si>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</si>
  <si>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</si>
  <si>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</si>
  <si>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</si>
  <si>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</si>
  <si>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</si>
  <si>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</si>
  <si>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</si>
  <si>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</si>
  <si>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</si>
  <si>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</si>
  <si>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</si>
  <si>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</si>
  <si>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</si>
  <si>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</si>
  <si>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</si>
  <si>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</si>
  <si>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</si>
  <si>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</si>
  <si>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</si>
  <si>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</si>
  <si>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</si>
  <si>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</si>
  <si>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</si>
  <si>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</si>
  <si>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</si>
  <si>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</si>
  <si>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</si>
  <si>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</si>
  <si>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</si>
  <si>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</si>
  <si>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</si>
  <si>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</si>
  <si>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</si>
  <si>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</si>
  <si>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</si>
  <si>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</si>
  <si>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</si>
  <si>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</si>
  <si>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</si>
  <si>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</si>
  <si>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</si>
  <si>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</si>
  <si>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</si>
  <si>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</si>
  <si>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</si>
  <si>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</si>
  <si>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</si>
  <si>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</si>
  <si>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</si>
  <si>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</si>
  <si>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</si>
  <si>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</si>
  <si>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</si>
  <si>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</si>
  <si>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</si>
  <si>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</si>
  <si>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</si>
  <si>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</si>
  <si>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</si>
  <si>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</si>
  <si>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</si>
  <si>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</si>
  <si>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</si>
  <si>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</si>
  <si>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</si>
  <si>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</si>
  <si>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</si>
  <si>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</si>
  <si>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</si>
  <si>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</si>
  <si>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</si>
  <si>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</si>
  <si>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</si>
  <si>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</si>
  <si>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</si>
  <si>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</si>
  <si>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</si>
  <si>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</si>
  <si>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</si>
  <si>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</si>
  <si>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</si>
  <si>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</si>
  <si>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</si>
  <si>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</si>
  <si>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</si>
  <si>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</si>
  <si>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</si>
  <si>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</si>
  <si>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</si>
  <si>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</si>
  <si>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</si>
  <si>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</si>
  <si>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</si>
  <si>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</si>
  <si>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</si>
  <si>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</si>
  <si>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</si>
  <si>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</si>
  <si>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</si>
  <si>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</si>
  <si>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</si>
  <si>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</si>
  <si>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</si>
  <si>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</si>
  <si>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</si>
  <si>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</si>
  <si>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</si>
  <si>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</si>
  <si>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</si>
  <si>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</si>
  <si>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</si>
  <si>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</si>
  <si>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</si>
  <si>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</si>
  <si>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</si>
  <si>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</si>
  <si>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</si>
  <si>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</si>
  <si>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</si>
  <si>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</si>
  <si>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</si>
  <si>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</si>
  <si>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</si>
  <si>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</si>
  <si>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</si>
  <si>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</si>
  <si>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</si>
  <si>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</si>
  <si>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</si>
  <si>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</si>
  <si>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</si>
  <si>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</si>
  <si>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</si>
  <si>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</si>
  <si>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</si>
  <si>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</si>
  <si>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</si>
  <si>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</si>
  <si>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</si>
  <si>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</si>
  <si>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</si>
  <si>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</si>
  <si>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</si>
  <si>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</si>
  <si>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</si>
  <si>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</si>
  <si>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</si>
  <si>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</si>
  <si>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</si>
  <si>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</si>
  <si>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</si>
  <si>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</si>
  <si>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</si>
  <si>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</si>
  <si>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</si>
  <si>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</si>
  <si>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</si>
  <si>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</si>
  <si>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</si>
  <si>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</si>
  <si>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</si>
  <si>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</si>
  <si>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</si>
  <si>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</si>
  <si>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</si>
  <si>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</si>
  <si>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</si>
  <si>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</si>
  <si>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</si>
  <si>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</si>
  <si>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</si>
  <si>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</si>
  <si>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</si>
  <si>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</si>
  <si>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</si>
  <si>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</si>
  <si>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</si>
  <si>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</si>
  <si>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</si>
  <si>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</si>
  <si>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</si>
  <si>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</si>
  <si>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</si>
  <si>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</si>
  <si>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</si>
  <si>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</si>
  <si>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</si>
  <si>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</si>
  <si>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</si>
  <si>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</si>
  <si>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</si>
  <si>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</si>
  <si>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</si>
  <si>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</si>
  <si>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</si>
  <si>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</si>
  <si>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</si>
  <si>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</si>
  <si>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</si>
  <si>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</si>
  <si>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</si>
  <si>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</si>
  <si>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</si>
  <si>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</si>
  <si>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</si>
  <si>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</si>
  <si>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</si>
  <si>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</si>
  <si>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</si>
  <si>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</si>
  <si>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</si>
  <si>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</si>
  <si>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</si>
  <si>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</si>
  <si>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</si>
  <si>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</si>
  <si>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</si>
  <si>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</si>
  <si>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</si>
  <si>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</si>
  <si>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</si>
  <si>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</si>
  <si>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</si>
  <si>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</si>
  <si>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</si>
  <si>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</si>
  <si>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</si>
  <si>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</si>
  <si>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</si>
  <si>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</si>
  <si>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</si>
  <si>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</si>
  <si>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</si>
  <si>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</si>
  <si>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</si>
  <si>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</si>
  <si>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</si>
  <si>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</si>
  <si>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</si>
  <si>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</si>
  <si>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</si>
  <si>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</si>
  <si>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</si>
  <si>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</si>
  <si>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</si>
  <si>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</si>
  <si>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</si>
  <si>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</si>
  <si>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</si>
  <si>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</si>
  <si>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</si>
  <si>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</si>
  <si>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</si>
  <si>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</si>
  <si>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</si>
  <si>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</si>
  <si>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</si>
  <si>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</si>
  <si>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</si>
  <si>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</si>
  <si>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</si>
  <si>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</si>
  <si>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</si>
  <si>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</si>
  <si>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</si>
  <si>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</si>
  <si>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</si>
  <si>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</si>
  <si>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</si>
  <si>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</si>
  <si>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</si>
  <si>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</si>
  <si>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</si>
  <si>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</si>
  <si>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</si>
  <si>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</si>
  <si>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</si>
  <si>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</si>
  <si>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</si>
  <si>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</si>
  <si>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</si>
  <si>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</si>
  <si>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</si>
  <si>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</si>
  <si>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</si>
  <si>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</si>
  <si>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</si>
  <si>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</si>
  <si>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</si>
  <si>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</si>
  <si>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</si>
  <si>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</si>
  <si>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</si>
  <si>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</si>
  <si>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</si>
  <si>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</si>
  <si>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</si>
  <si>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</si>
  <si>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</si>
  <si>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</si>
  <si>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</si>
  <si>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</si>
  <si>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</si>
  <si>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</si>
  <si>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</si>
  <si>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</si>
  <si>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</si>
  <si>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</si>
  <si>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</si>
  <si>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</si>
  <si>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</si>
  <si>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</si>
  <si>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</si>
  <si>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</si>
  <si>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</si>
  <si>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</si>
  <si>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</si>
  <si>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</si>
  <si>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</si>
  <si>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</si>
  <si>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</si>
  <si>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</si>
  <si>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</si>
  <si>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</si>
  <si>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</si>
  <si>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</si>
  <si>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</si>
  <si>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</si>
  <si>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</si>
  <si>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</si>
  <si>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</si>
  <si>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</si>
  <si>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</si>
  <si>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</si>
  <si>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</si>
  <si>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</si>
  <si>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</si>
  <si>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</si>
  <si>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</si>
  <si>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</si>
  <si>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</si>
  <si>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</si>
  <si>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</si>
  <si>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</si>
  <si>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</si>
  <si>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</si>
  <si>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</si>
  <si>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</si>
  <si>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</si>
  <si>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</si>
  <si>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</si>
  <si>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</si>
  <si>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</si>
  <si>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</si>
  <si>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</si>
  <si>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</si>
  <si>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</si>
  <si>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</si>
  <si>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</si>
  <si>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</si>
  <si>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</si>
  <si>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</si>
  <si>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</si>
  <si>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</si>
  <si>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</si>
  <si>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</si>
  <si>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</si>
  <si>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</si>
  <si>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</si>
  <si>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</si>
  <si>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</si>
  <si>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</si>
  <si>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</si>
  <si>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</si>
  <si>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</si>
  <si>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</si>
  <si>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</si>
  <si>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</si>
  <si>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</si>
  <si>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</si>
  <si>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</si>
  <si>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</si>
  <si>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</si>
  <si>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</si>
  <si>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</si>
  <si>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</si>
  <si>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</si>
  <si>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</si>
  <si>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</si>
  <si>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</si>
  <si>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</si>
  <si>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</si>
  <si>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</si>
  <si>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</si>
  <si>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</si>
  <si>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</si>
  <si>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</si>
  <si>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</si>
  <si>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</si>
  <si>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</si>
  <si>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</si>
  <si>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</si>
  <si>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</si>
  <si>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</si>
  <si>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</si>
  <si>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</si>
  <si>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</si>
  <si>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</si>
  <si>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</si>
  <si>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</si>
  <si>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</si>
  <si>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</si>
  <si>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</si>
  <si>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</si>
  <si>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</si>
  <si>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</si>
  <si>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</si>
  <si>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</si>
  <si>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</si>
  <si>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</si>
  <si>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</si>
  <si>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</si>
  <si>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</si>
  <si>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</si>
  <si>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</si>
  <si>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</si>
  <si>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</si>
  <si>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</si>
  <si>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</si>
  <si>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</si>
  <si>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</si>
  <si>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</si>
  <si>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</si>
  <si>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</si>
  <si>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</si>
  <si>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</si>
  <si>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</si>
  <si>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</si>
  <si>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</si>
  <si>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</si>
  <si>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</si>
  <si>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</si>
  <si>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</si>
  <si>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</si>
  <si>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</si>
  <si>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</si>
  <si>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</si>
  <si>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</si>
  <si>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</si>
  <si>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</si>
  <si>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</si>
  <si>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</si>
  <si>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</si>
  <si>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</si>
  <si>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</si>
  <si>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</si>
  <si>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</si>
  <si>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</si>
  <si>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</si>
  <si>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</si>
  <si>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</si>
  <si>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</si>
  <si>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</si>
  <si>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</si>
  <si>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</si>
  <si>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</si>
  <si>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</si>
  <si>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</si>
  <si>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</si>
  <si>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</si>
  <si>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</si>
  <si>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</si>
  <si>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</si>
  <si>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</si>
  <si>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</si>
  <si>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</si>
  <si>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</si>
  <si>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</si>
  <si>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</si>
  <si>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</si>
  <si>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</si>
  <si>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</si>
  <si>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</si>
  <si>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</si>
  <si>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</si>
  <si>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</si>
  <si>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</si>
  <si>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</si>
  <si>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</si>
  <si>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</si>
  <si>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</si>
  <si>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</si>
  <si>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</si>
  <si>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</si>
  <si>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</si>
  <si>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</si>
  <si>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</si>
  <si>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</si>
  <si>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</si>
  <si>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</si>
  <si>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</si>
  <si>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</si>
  <si>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</si>
  <si>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</si>
  <si>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</si>
  <si>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</si>
  <si>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</si>
  <si>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</si>
  <si>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</si>
  <si>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</si>
  <si>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</si>
  <si>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</si>
  <si>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</si>
  <si>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</si>
  <si>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</si>
  <si>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</si>
  <si>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</si>
  <si>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</si>
  <si>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</si>
  <si>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</si>
  <si>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</si>
  <si>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</si>
  <si>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</si>
  <si>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</si>
  <si>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</si>
  <si>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</si>
  <si>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</si>
  <si>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</si>
  <si>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</si>
  <si>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</si>
  <si>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</si>
  <si>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</si>
  <si>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</si>
  <si>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</si>
  <si>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</si>
  <si>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</si>
  <si>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</si>
  <si>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</si>
  <si>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</si>
  <si>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</si>
  <si>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</si>
  <si>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</si>
  <si>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</si>
  <si>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</si>
  <si>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</si>
  <si>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</si>
  <si>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</si>
  <si>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</si>
  <si>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</si>
  <si>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</si>
  <si>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</si>
  <si>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</si>
  <si>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</si>
  <si>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</si>
  <si>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</si>
  <si>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</si>
  <si>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</si>
  <si>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</si>
  <si>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</si>
  <si>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</si>
  <si>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</si>
  <si>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</si>
  <si>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</si>
  <si>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</si>
  <si>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</si>
  <si>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</si>
  <si>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</si>
  <si>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</si>
  <si>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</si>
  <si>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</si>
  <si>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</si>
  <si>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</si>
  <si>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</si>
  <si>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</si>
  <si>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</si>
  <si>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</si>
  <si>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</si>
  <si>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</si>
  <si>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</si>
  <si>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</si>
  <si>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</si>
  <si>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</si>
  <si>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</si>
  <si>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</si>
  <si>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</si>
  <si>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</si>
  <si>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</si>
  <si>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</si>
  <si>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</si>
  <si>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</si>
  <si>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</si>
  <si>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</si>
  <si>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</si>
  <si>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</si>
  <si>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</si>
  <si>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</si>
  <si>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</si>
  <si>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</si>
  <si>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</si>
  <si>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</si>
  <si>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</si>
  <si>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</si>
  <si>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</si>
  <si>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</si>
  <si>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</si>
  <si>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</si>
  <si>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</si>
  <si>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</si>
  <si>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</si>
  <si>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</si>
  <si>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</si>
  <si>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</si>
  <si>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</si>
  <si>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</si>
  <si>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</si>
  <si>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</si>
  <si>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</si>
  <si>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</si>
  <si>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</si>
  <si>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</si>
  <si>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</si>
  <si>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</si>
  <si>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</si>
  <si>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</si>
  <si>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</si>
  <si>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</si>
  <si>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</si>
  <si>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</si>
  <si>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</si>
  <si>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</si>
  <si>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</si>
  <si>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</si>
  <si>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</si>
  <si>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</si>
  <si>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</si>
  <si>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</si>
  <si>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</si>
  <si>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</si>
  <si>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</si>
  <si>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</si>
  <si>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</si>
  <si>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</si>
  <si>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</si>
  <si>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</si>
  <si>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</si>
  <si>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</si>
  <si>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</si>
  <si>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</si>
  <si>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</si>
  <si>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</si>
  <si>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</si>
  <si>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</si>
  <si>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</si>
  <si>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</si>
  <si>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</si>
  <si>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</si>
  <si>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</si>
  <si>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</si>
  <si>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</si>
  <si>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</si>
  <si>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</si>
  <si>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</si>
  <si>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</si>
  <si>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</si>
  <si>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</si>
  <si>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</si>
  <si>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</si>
  <si>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</si>
  <si>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</si>
  <si>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</si>
  <si>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</si>
  <si>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</si>
  <si>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</si>
  <si>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</si>
  <si>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</si>
  <si>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</si>
  <si>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</si>
  <si>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</si>
  <si>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</si>
  <si>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</si>
  <si>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</si>
  <si>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</si>
  <si>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</si>
  <si>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</si>
  <si>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</si>
  <si>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</si>
  <si>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</si>
  <si>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</si>
  <si>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</si>
  <si>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</si>
  <si>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</si>
  <si>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</si>
  <si>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</si>
  <si>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</si>
  <si>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</si>
  <si>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</si>
  <si>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</si>
  <si>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</si>
  <si>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</si>
  <si>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</si>
  <si>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</si>
  <si>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</si>
  <si>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</si>
  <si>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</si>
  <si>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</si>
  <si>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</si>
  <si>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</si>
  <si>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</si>
  <si>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</si>
  <si>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</si>
  <si>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</si>
  <si>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</si>
  <si>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</si>
  <si>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</si>
  <si>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</si>
  <si>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</si>
  <si>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</si>
  <si>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</si>
  <si>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</si>
  <si>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</si>
  <si>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</si>
  <si>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</si>
  <si>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</si>
  <si>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</si>
  <si>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</si>
  <si>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</si>
  <si>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</si>
  <si>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</si>
  <si>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</si>
  <si>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</si>
  <si>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</si>
  <si>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</si>
  <si>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</si>
  <si>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</si>
  <si>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</si>
  <si>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</si>
  <si>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</si>
  <si>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</si>
  <si>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</si>
  <si>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</si>
  <si>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</si>
  <si>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</si>
  <si>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</si>
  <si>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</si>
  <si>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</si>
  <si>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</si>
  <si>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</si>
  <si>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</si>
  <si>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</si>
  <si>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</si>
  <si>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</si>
  <si>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</si>
  <si>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</si>
  <si>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</si>
  <si>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</si>
  <si>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</si>
  <si>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</si>
  <si>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</si>
  <si>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</si>
  <si>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</si>
  <si>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</si>
  <si>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</si>
  <si>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</si>
  <si>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</si>
  <si>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</si>
  <si>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</si>
  <si>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</si>
  <si>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</si>
  <si>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</si>
  <si>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</si>
  <si>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</si>
  <si>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</si>
  <si>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</si>
  <si>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</si>
  <si>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</si>
  <si>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</si>
  <si>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</si>
  <si>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</si>
  <si>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</si>
  <si>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</si>
  <si>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</si>
  <si>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</si>
  <si>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</si>
  <si>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</si>
  <si>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</si>
  <si>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</si>
  <si>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</si>
  <si>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</si>
  <si>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</si>
  <si>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</si>
  <si>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</si>
  <si>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</si>
  <si>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</si>
  <si>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</si>
  <si>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</si>
  <si>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</si>
  <si>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</si>
  <si>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</si>
  <si>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</si>
  <si>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</si>
  <si>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</si>
  <si>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</si>
  <si>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</si>
  <si>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</si>
  <si>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</si>
  <si>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</si>
  <si>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</si>
  <si>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</si>
  <si>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</si>
  <si>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</si>
  <si>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</si>
  <si>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</si>
  <si>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</si>
  <si>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</si>
  <si>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</si>
  <si>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</si>
  <si>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</si>
  <si>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</si>
  <si>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</si>
  <si>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</si>
  <si>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</si>
  <si>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</si>
  <si>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</si>
  <si>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</si>
  <si>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</si>
  <si>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</si>
  <si>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</si>
  <si>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</si>
  <si>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</si>
  <si>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</si>
  <si>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</si>
  <si>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</si>
  <si>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</si>
  <si>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</si>
  <si>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</si>
  <si>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</si>
  <si>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</si>
  <si>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</si>
  <si>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</si>
  <si>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</si>
  <si>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</si>
  <si>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</si>
  <si>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</si>
  <si>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</si>
  <si>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</si>
  <si>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</si>
  <si>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</si>
  <si>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</si>
  <si>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</si>
  <si>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</si>
  <si>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</si>
  <si>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</si>
  <si>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</si>
  <si>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</si>
  <si>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</si>
  <si>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</si>
  <si>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</si>
  <si>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</si>
  <si>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</si>
  <si>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</si>
  <si>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</si>
  <si>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</si>
  <si>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</si>
  <si>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</si>
  <si>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</si>
  <si>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</si>
  <si>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</si>
  <si>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</si>
  <si>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</si>
  <si>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</si>
  <si>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</si>
  <si>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</si>
  <si>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</si>
  <si>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</si>
  <si>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</si>
  <si>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</si>
  <si>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</si>
  <si>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</si>
  <si>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</si>
  <si>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</si>
  <si>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</si>
  <si>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</si>
  <si>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</si>
  <si>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</si>
  <si>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</si>
  <si>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</si>
  <si>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</si>
  <si>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</si>
  <si>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</si>
  <si>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</si>
  <si>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</si>
  <si>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</si>
  <si>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</si>
  <si>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</si>
  <si>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</si>
  <si>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</si>
  <si>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</si>
  <si>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</si>
  <si>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</si>
  <si>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</si>
  <si>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</si>
  <si>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</si>
  <si>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</si>
  <si>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</si>
  <si>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</si>
  <si>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</si>
  <si>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</si>
  <si>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</si>
  <si>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</si>
  <si>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</si>
  <si>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</si>
  <si>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</si>
  <si>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</si>
  <si>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</si>
  <si>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</si>
  <si>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</si>
  <si>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</si>
  <si>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</si>
  <si>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</si>
  <si>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</si>
  <si>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</si>
  <si>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</si>
  <si>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</si>
  <si>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</si>
  <si>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</si>
  <si>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</si>
  <si>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</si>
  <si>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</si>
  <si>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</si>
  <si>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</si>
  <si>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</si>
  <si>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</si>
  <si>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</si>
  <si>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</si>
  <si>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</si>
  <si>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</si>
  <si>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</si>
  <si>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</si>
  <si>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</si>
  <si>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</si>
  <si>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</si>
  <si>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</si>
  <si>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</si>
  <si>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</si>
  <si>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</si>
  <si>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</si>
  <si>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</si>
  <si>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</si>
  <si>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</si>
  <si>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</si>
  <si>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</si>
  <si>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</si>
  <si>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</si>
  <si>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</si>
  <si>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</si>
  <si>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</si>
  <si>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</si>
  <si>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</si>
  <si>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</si>
  <si>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</si>
  <si>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</si>
  <si>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</si>
  <si>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</si>
  <si>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</si>
  <si>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</si>
  <si>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</si>
  <si>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</si>
  <si>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</si>
  <si>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</si>
  <si>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</si>
  <si>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</si>
  <si>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</si>
  <si>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</si>
  <si>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</si>
  <si>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</si>
  <si>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</si>
  <si>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</si>
  <si>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</si>
  <si>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</si>
  <si>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</si>
  <si>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</si>
  <si>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</si>
  <si>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</si>
  <si>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</si>
  <si>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</si>
  <si>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</si>
  <si>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</si>
  <si>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</si>
  <si>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</si>
  <si>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</si>
  <si>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</si>
  <si>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</si>
  <si>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</si>
  <si>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</si>
  <si>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</si>
  <si>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</si>
  <si>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</si>
  <si>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</si>
  <si>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</si>
  <si>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</si>
  <si>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</si>
  <si>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</si>
  <si>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</si>
  <si>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</si>
  <si>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</si>
  <si>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</si>
  <si>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</si>
  <si>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</si>
  <si>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</si>
  <si>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</si>
  <si>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</si>
  <si>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</si>
  <si>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</si>
  <si>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</si>
  <si>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</si>
  <si>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</si>
  <si>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</si>
  <si>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</si>
  <si>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</si>
  <si>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</si>
  <si>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</si>
  <si>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</si>
  <si>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</si>
  <si>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</si>
  <si>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</si>
  <si>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</si>
  <si>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</si>
  <si>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</si>
  <si>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</si>
  <si>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</si>
  <si>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</si>
  <si>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</si>
  <si>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</si>
  <si>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</si>
  <si>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</si>
  <si>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</si>
  <si>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</si>
  <si>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</si>
  <si>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</si>
  <si>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</si>
  <si>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</si>
  <si>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</si>
  <si>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</si>
  <si>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</si>
  <si>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</si>
  <si>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</si>
  <si>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</si>
  <si>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</si>
  <si>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</si>
  <si>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</si>
  <si>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</si>
  <si>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</si>
  <si>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</si>
  <si>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</si>
  <si>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</si>
  <si>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</si>
  <si>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</si>
  <si>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</si>
  <si>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</si>
  <si>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</si>
  <si>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</si>
  <si>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</si>
  <si>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</si>
  <si>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</si>
  <si>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</si>
  <si>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</si>
  <si>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</si>
  <si>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</si>
  <si>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</si>
  <si>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</si>
  <si>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</si>
  <si>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</si>
  <si>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</si>
  <si>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</si>
  <si>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</si>
  <si>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</si>
  <si>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</si>
  <si>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</si>
  <si>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</si>
  <si>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</si>
  <si>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</si>
  <si>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</si>
  <si>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</si>
  <si>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</si>
  <si>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</si>
  <si>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</si>
  <si>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</si>
  <si>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</si>
  <si>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</si>
  <si>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</si>
  <si>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</si>
  <si>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</si>
  <si>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</si>
  <si>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</si>
  <si>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</si>
  <si>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</si>
  <si>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</si>
  <si>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</si>
  <si>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</si>
  <si>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</si>
  <si>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</si>
  <si>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</si>
  <si>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</si>
  <si>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</si>
  <si>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</si>
  <si>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</si>
  <si>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</si>
  <si>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</si>
  <si>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</si>
  <si>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</si>
  <si>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</si>
  <si>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</si>
  <si>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</si>
  <si>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</si>
  <si>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</si>
  <si>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</si>
  <si>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</si>
  <si>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</si>
  <si>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</si>
  <si>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</si>
  <si>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</si>
  <si>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</si>
  <si>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</si>
  <si>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</si>
  <si>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</si>
  <si>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</si>
  <si>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</si>
  <si>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</si>
  <si>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</si>
  <si>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</si>
  <si>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</si>
  <si>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</si>
  <si>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</si>
  <si>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</si>
  <si>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</si>
  <si>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</si>
  <si>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</si>
  <si>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</si>
  <si>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</si>
  <si>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</si>
  <si>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</si>
  <si>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</si>
  <si>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</si>
  <si>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</si>
  <si>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</si>
  <si>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</si>
  <si>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</si>
  <si>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</si>
  <si>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</si>
  <si>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</si>
  <si>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</si>
  <si>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</si>
  <si>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</si>
  <si>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</si>
  <si>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</si>
  <si>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</si>
  <si>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</si>
  <si>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</si>
  <si>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</si>
  <si>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</si>
  <si>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</si>
  <si>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</si>
  <si>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</si>
  <si>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</si>
  <si>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</si>
  <si>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</si>
  <si>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</si>
  <si>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</si>
  <si>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</si>
  <si>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</si>
  <si>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</si>
  <si>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</si>
  <si>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</si>
  <si>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</si>
  <si>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</si>
  <si>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</si>
  <si>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</si>
  <si>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</si>
  <si>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</si>
  <si>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</si>
  <si>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</si>
  <si>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</si>
  <si>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</si>
  <si>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</si>
  <si>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</si>
  <si>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</si>
  <si>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</si>
  <si>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</si>
  <si>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</si>
  <si>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</si>
  <si>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</si>
  <si>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</si>
  <si>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</si>
  <si>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</si>
  <si>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</si>
  <si>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</si>
  <si>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</si>
  <si>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</si>
  <si>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</si>
  <si>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</si>
  <si>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</si>
  <si>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</si>
  <si>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</si>
  <si>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</si>
  <si>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</si>
  <si>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</si>
  <si>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</si>
  <si>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</si>
  <si>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</si>
  <si>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</si>
  <si>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</si>
  <si>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</si>
  <si>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</si>
  <si>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</si>
  <si>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</si>
  <si>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</si>
  <si>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</si>
  <si>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</si>
  <si>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</si>
  <si>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</si>
  <si>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</si>
  <si>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</si>
  <si>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</si>
  <si>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</si>
  <si>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</si>
  <si>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</si>
  <si>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</si>
  <si>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</si>
  <si>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</si>
  <si>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</si>
  <si>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</si>
  <si>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</si>
  <si>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</si>
  <si>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</si>
  <si>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</si>
  <si>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</si>
  <si>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</si>
  <si>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</si>
  <si>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</si>
  <si>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</si>
  <si>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</si>
  <si>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</si>
  <si>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</si>
  <si>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</si>
  <si>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</si>
  <si>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</si>
  <si>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</si>
  <si>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</si>
  <si>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</si>
  <si>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</si>
  <si>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</si>
  <si>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</si>
  <si>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</si>
  <si>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</si>
  <si>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</si>
  <si>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</si>
  <si>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</si>
  <si>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</si>
  <si>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</si>
  <si>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</si>
  <si>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</si>
  <si>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</si>
  <si>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</si>
  <si>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</si>
  <si>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</si>
  <si>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</si>
  <si>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</si>
  <si>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</si>
  <si>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</si>
  <si>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</si>
  <si>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</si>
  <si>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</si>
  <si>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</si>
  <si>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</si>
  <si>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</si>
  <si>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</si>
  <si>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</si>
  <si>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</si>
  <si>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</si>
  <si>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</si>
  <si>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</si>
  <si>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</si>
  <si>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</si>
  <si>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</si>
  <si>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</si>
  <si>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</si>
  <si>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</si>
  <si>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</si>
  <si>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</si>
  <si>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</si>
  <si>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</si>
  <si>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</si>
  <si>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</si>
  <si>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</si>
  <si>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</si>
  <si>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</si>
  <si>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</si>
  <si>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</si>
  <si>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</si>
  <si>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</si>
  <si>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</si>
  <si>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</si>
  <si>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</si>
  <si>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</si>
  <si>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</si>
  <si>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</si>
  <si>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</si>
  <si>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</si>
  <si>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</si>
  <si>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</si>
  <si>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</si>
  <si>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</si>
  <si>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</si>
  <si>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</si>
  <si>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</si>
  <si>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</si>
  <si>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</si>
  <si>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</si>
  <si>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</si>
  <si>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</si>
  <si>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</si>
  <si>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</si>
  <si>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</si>
  <si>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</si>
  <si>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</si>
  <si>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</si>
  <si>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</si>
  <si>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</si>
  <si>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</si>
  <si>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</si>
  <si>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</si>
  <si>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</si>
  <si>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</si>
  <si>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</si>
  <si>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</si>
  <si>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</si>
  <si>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</si>
  <si>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</si>
  <si>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</si>
  <si>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</si>
  <si>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</si>
  <si>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</si>
  <si>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</si>
  <si>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</si>
  <si>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</si>
  <si>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</si>
  <si>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</si>
  <si>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</si>
  <si>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</si>
  <si>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</si>
  <si>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</si>
  <si>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</si>
  <si>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</si>
  <si>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</si>
  <si>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</si>
  <si>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</si>
  <si>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</si>
  <si>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</si>
  <si>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</si>
  <si>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</si>
  <si>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</si>
  <si>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</si>
  <si>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</si>
  <si>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</si>
  <si>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</si>
  <si>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</si>
  <si>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</si>
  <si>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</si>
  <si>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</si>
  <si>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</si>
  <si>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</si>
  <si>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</si>
  <si>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</si>
  <si>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</si>
  <si>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</si>
  <si>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</si>
  <si>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</si>
  <si>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</si>
  <si>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</si>
  <si>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</si>
  <si>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</si>
  <si>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</si>
  <si>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</si>
  <si>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</si>
  <si>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</si>
  <si>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</si>
  <si>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</si>
  <si>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</si>
  <si>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</si>
  <si>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</si>
  <si>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</si>
  <si>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</si>
  <si>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</si>
  <si>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</si>
  <si>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</si>
  <si>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</si>
  <si>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</si>
  <si>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</si>
  <si>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</si>
  <si>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</si>
  <si>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</si>
  <si>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</si>
  <si>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</si>
  <si>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</si>
  <si>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</si>
  <si>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</si>
  <si>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</si>
  <si>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</si>
  <si>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</si>
  <si>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</si>
  <si>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</si>
  <si>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</si>
  <si>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</si>
  <si>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</si>
  <si>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</si>
  <si>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</si>
  <si>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</si>
  <si>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</si>
  <si>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</si>
  <si>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</si>
  <si>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</si>
  <si>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</si>
  <si>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</si>
  <si>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</si>
  <si>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</si>
  <si>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</si>
  <si>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</si>
  <si>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</si>
  <si>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</si>
  <si>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</si>
  <si>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</si>
  <si>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</si>
  <si>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</si>
  <si>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</si>
  <si>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</si>
  <si>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</si>
  <si>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</si>
  <si>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</si>
  <si>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</si>
  <si>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</si>
  <si>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</si>
  <si>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</si>
  <si>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</si>
  <si>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</si>
  <si>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</si>
  <si>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</si>
  <si>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</si>
  <si>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</si>
  <si>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</si>
  <si>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</si>
  <si>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</si>
  <si>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</si>
  <si>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</si>
  <si>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</si>
  <si>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</si>
  <si>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</si>
  <si>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</si>
  <si>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</si>
  <si>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</si>
  <si>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</si>
  <si>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</si>
  <si>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</si>
  <si>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</si>
  <si>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</si>
  <si>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</si>
  <si>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</si>
  <si>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</si>
  <si>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</si>
  <si>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</si>
  <si>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</si>
  <si>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</si>
  <si>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</si>
  <si>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</si>
  <si>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</si>
  <si>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</si>
  <si>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</si>
  <si>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</si>
  <si>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</si>
  <si>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</si>
  <si>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</si>
  <si>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</si>
  <si>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</si>
  <si>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</si>
  <si>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</si>
  <si>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</si>
  <si>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</si>
  <si>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</si>
  <si>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</si>
  <si>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</si>
  <si>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</si>
  <si>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</si>
  <si>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</si>
  <si>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</si>
  <si>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</si>
  <si>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</si>
  <si>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</si>
  <si>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</si>
  <si>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</si>
  <si>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</si>
  <si>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</si>
  <si>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</si>
  <si>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</si>
  <si>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</si>
  <si>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</si>
  <si>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</si>
  <si>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</si>
  <si>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</si>
  <si>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</si>
  <si>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</si>
  <si>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</si>
  <si>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</si>
  <si>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</si>
  <si>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</si>
  <si>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</si>
  <si>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</si>
  <si>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</si>
  <si>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</si>
  <si>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</si>
  <si>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</si>
  <si>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</si>
  <si>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</si>
  <si>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</si>
  <si>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</si>
  <si>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</si>
  <si>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</si>
  <si>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</si>
  <si>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</si>
  <si>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</si>
  <si>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</si>
  <si>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</si>
  <si>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</si>
  <si>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</si>
  <si>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</si>
  <si>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</si>
  <si>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</si>
  <si>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</si>
  <si>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</si>
  <si>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</si>
  <si>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</si>
  <si>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</si>
  <si>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</si>
  <si>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</si>
  <si>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</si>
  <si>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</si>
  <si>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</si>
  <si>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</si>
  <si>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</si>
  <si>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</si>
  <si>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</si>
  <si>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</si>
  <si>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</si>
  <si>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</si>
  <si>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</si>
  <si>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</si>
  <si>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</si>
  <si>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</si>
  <si>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</si>
  <si>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</si>
  <si>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</si>
  <si>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</si>
  <si>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</si>
  <si>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</si>
  <si>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</si>
  <si>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</si>
  <si>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</si>
  <si>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</si>
  <si>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</si>
  <si>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</si>
  <si>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</si>
  <si>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</si>
  <si>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</si>
  <si>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</si>
  <si>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</si>
  <si>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</si>
  <si>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</si>
  <si>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</si>
  <si>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</si>
  <si>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</si>
  <si>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</si>
  <si>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</si>
  <si>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</si>
  <si>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</si>
  <si>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</si>
  <si>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</si>
  <si>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</si>
  <si>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</si>
  <si>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</si>
  <si>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</si>
  <si>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</si>
  <si>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</si>
  <si>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</si>
  <si>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</si>
  <si>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</si>
  <si>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</si>
  <si>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</si>
  <si>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</si>
  <si>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</si>
  <si>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</si>
  <si>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</si>
  <si>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</si>
  <si>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</si>
  <si>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</si>
  <si>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</si>
  <si>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</si>
  <si>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</si>
  <si>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</si>
  <si>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</si>
  <si>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</si>
  <si>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</si>
  <si>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</si>
  <si>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</si>
  <si>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</si>
  <si>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</si>
  <si>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</si>
  <si>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</si>
  <si>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</si>
  <si>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</si>
  <si>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</si>
  <si>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</si>
  <si>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</si>
  <si>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</si>
  <si>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</si>
  <si>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</si>
  <si>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</si>
  <si>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</si>
  <si>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</si>
  <si>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</si>
  <si>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</si>
  <si>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</si>
  <si>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</si>
  <si>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</si>
  <si>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</si>
  <si>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</si>
  <si>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</si>
  <si>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</si>
  <si>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</si>
  <si>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</si>
  <si>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</si>
  <si>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</si>
  <si>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</si>
  <si>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</si>
  <si>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</si>
  <si>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</si>
  <si>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</si>
  <si>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</si>
  <si>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</si>
  <si>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</si>
  <si>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</si>
  <si>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</si>
  <si>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</si>
  <si>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</si>
  <si>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</si>
  <si>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</si>
  <si>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</si>
  <si>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</si>
  <si>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</si>
  <si>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</si>
  <si>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</si>
  <si>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</si>
  <si>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</si>
  <si>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</si>
  <si>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</si>
  <si>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</si>
  <si>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</si>
  <si>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</si>
  <si>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</si>
  <si>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</si>
  <si>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</si>
  <si>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</si>
  <si>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</si>
  <si>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</si>
  <si>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</si>
  <si>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</si>
  <si>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</si>
  <si>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</si>
  <si>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</si>
  <si>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</si>
  <si>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</si>
  <si>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</si>
  <si>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</si>
  <si>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</si>
  <si>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</si>
  <si>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</si>
  <si>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</si>
  <si>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</si>
  <si>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</si>
  <si>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</si>
  <si>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</si>
  <si>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</si>
  <si>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</si>
  <si>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</si>
  <si>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</si>
  <si>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</si>
  <si>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</si>
  <si>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</si>
  <si>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</si>
  <si>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</si>
  <si>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</si>
  <si>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</si>
  <si>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</si>
  <si>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</si>
  <si>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</si>
  <si>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</si>
  <si>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</si>
  <si>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</si>
  <si>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</si>
  <si>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</si>
  <si>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</si>
  <si>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</si>
  <si>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</si>
  <si>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</si>
  <si>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</si>
  <si>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</si>
  <si>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</si>
  <si>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</si>
  <si>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</si>
  <si>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</si>
  <si>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</si>
  <si>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</si>
  <si>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</si>
  <si>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</si>
  <si>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</si>
  <si>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</si>
  <si>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</si>
  <si>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</si>
  <si>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</si>
  <si>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</si>
  <si>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</si>
  <si>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</si>
  <si>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</si>
  <si>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</si>
  <si>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</si>
  <si>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</si>
  <si>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</si>
  <si>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</si>
  <si>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</si>
  <si>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</si>
  <si>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</si>
  <si>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</si>
  <si>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</si>
  <si>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</si>
  <si>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</si>
  <si>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</si>
  <si>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</si>
  <si>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</si>
  <si>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</si>
  <si>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</si>
  <si>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</si>
  <si>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</si>
  <si>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</si>
  <si>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</si>
  <si>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</si>
  <si>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</si>
  <si>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</si>
  <si>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</si>
  <si>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</si>
  <si>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</si>
  <si>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</si>
  <si>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</si>
  <si>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</si>
  <si>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</si>
  <si>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</si>
  <si>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</si>
  <si>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</si>
  <si>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</si>
  <si>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</si>
  <si>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</si>
  <si>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</si>
  <si>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</si>
  <si>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</si>
  <si>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</si>
  <si>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</si>
  <si>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</si>
  <si>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</si>
  <si>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</si>
  <si>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</si>
  <si>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</si>
  <si>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</si>
  <si>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</si>
  <si>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</si>
  <si>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</si>
  <si>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</si>
  <si>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</si>
  <si>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</si>
  <si>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</si>
  <si>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</si>
  <si>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</si>
  <si>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</si>
  <si>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</si>
  <si>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</si>
  <si>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</si>
  <si>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</si>
  <si>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</si>
  <si>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</si>
  <si>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</si>
  <si>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</si>
  <si>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</si>
  <si>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</si>
  <si>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</si>
  <si>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</si>
  <si>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</si>
  <si>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</si>
  <si>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</si>
  <si>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</si>
  <si>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</si>
  <si>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</si>
  <si>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</si>
  <si>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</si>
  <si>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</si>
  <si>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</si>
  <si>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</si>
  <si>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</si>
  <si>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</si>
  <si>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</si>
  <si>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</si>
  <si>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</si>
  <si>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</si>
  <si>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</si>
  <si>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</si>
  <si>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</si>
  <si>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</si>
  <si>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</si>
  <si>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</si>
  <si>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</si>
  <si>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</si>
  <si>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</si>
  <si>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</si>
  <si>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</si>
  <si>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</si>
  <si>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</si>
  <si>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</si>
  <si>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</si>
  <si>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</si>
  <si>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</si>
  <si>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</si>
  <si>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</si>
  <si>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</si>
  <si>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</si>
  <si>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</si>
  <si>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</si>
  <si>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</si>
  <si>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</si>
  <si>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</si>
  <si>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</si>
  <si>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</si>
  <si>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</si>
  <si>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</si>
  <si>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</si>
  <si>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</si>
  <si>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</si>
  <si>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</si>
  <si>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</si>
  <si>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</si>
  <si>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</si>
  <si>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</si>
  <si>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</si>
  <si>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</si>
  <si>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</si>
  <si>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</si>
  <si>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</si>
  <si>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</si>
  <si>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</si>
  <si>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</si>
  <si>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</si>
  <si>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</si>
  <si>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</si>
  <si>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</si>
  <si>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</si>
  <si>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</si>
  <si>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</si>
  <si>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</si>
  <si>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</si>
  <si>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</si>
  <si>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</si>
  <si>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</si>
  <si>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</si>
  <si>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</si>
  <si>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</si>
  <si>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</si>
  <si>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</si>
  <si>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</si>
  <si>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</si>
  <si>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</si>
  <si>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</si>
  <si>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</si>
  <si>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</si>
  <si>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</si>
  <si>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</si>
  <si>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</si>
  <si>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</si>
  <si>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</si>
  <si>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</si>
  <si>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</si>
  <si>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</si>
  <si>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</si>
  <si>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</si>
  <si>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</si>
  <si>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</si>
  <si>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</si>
  <si>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</si>
  <si>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</si>
  <si>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</si>
  <si>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</si>
  <si>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</si>
  <si>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</si>
  <si>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</si>
  <si>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</si>
  <si>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</si>
  <si>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</si>
  <si>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</si>
  <si>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</si>
  <si>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</si>
  <si>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</si>
  <si>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</si>
  <si>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</si>
  <si>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</si>
  <si>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</si>
  <si>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</si>
  <si>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</si>
  <si>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</si>
  <si>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</si>
  <si>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</si>
  <si>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</si>
  <si>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</si>
  <si>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</si>
  <si>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</si>
  <si>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</si>
  <si>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</si>
  <si>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</si>
  <si>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</si>
  <si>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</si>
  <si>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</si>
  <si>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</si>
  <si>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</si>
  <si>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</si>
  <si>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</si>
  <si>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</si>
  <si>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</si>
  <si>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</si>
  <si>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</si>
  <si>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</si>
  <si>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</si>
  <si>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</si>
  <si>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</si>
  <si>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</si>
  <si>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</si>
  <si>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</si>
  <si>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</si>
  <si>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</si>
  <si>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</si>
  <si>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</si>
  <si>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</si>
  <si>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</si>
  <si>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</si>
  <si>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</si>
  <si>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</si>
  <si>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</si>
  <si>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</si>
  <si>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</si>
  <si>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</si>
  <si>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</si>
  <si>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</si>
  <si>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</si>
  <si>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</si>
  <si>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</si>
  <si>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</si>
  <si>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</si>
  <si>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</si>
  <si>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</si>
  <si>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</si>
  <si>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</si>
  <si>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</si>
  <si>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</si>
  <si>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</si>
  <si>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</si>
  <si>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</si>
  <si>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</si>
  <si>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</si>
  <si>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</si>
  <si>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</si>
  <si>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</si>
  <si>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</si>
  <si>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</si>
  <si>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</si>
  <si>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</si>
  <si>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</si>
  <si>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</si>
  <si>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</si>
  <si>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</si>
  <si>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</si>
  <si>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</si>
  <si>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</si>
  <si>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</si>
  <si>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</si>
  <si>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</si>
  <si>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</si>
  <si>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</si>
  <si>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</si>
  <si>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</si>
  <si>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</si>
  <si>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</si>
  <si>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</si>
  <si>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</si>
  <si>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</si>
  <si>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</si>
  <si>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</si>
  <si>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</si>
  <si>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</si>
  <si>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</si>
  <si>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</si>
  <si>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</si>
  <si>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</si>
  <si>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</si>
  <si>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</si>
  <si>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</si>
  <si>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</si>
  <si>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</si>
  <si>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</si>
  <si>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</si>
  <si>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</si>
  <si>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</si>
  <si>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</si>
  <si>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</si>
  <si>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</si>
  <si>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</si>
  <si>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</si>
  <si>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</si>
  <si>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</si>
  <si>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</si>
  <si>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</si>
  <si>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</si>
  <si>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</si>
  <si>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</si>
  <si>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</si>
  <si>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</si>
  <si>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</si>
  <si>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</si>
  <si>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</si>
  <si>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</si>
  <si>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</si>
  <si>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</si>
  <si>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</si>
  <si>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</si>
  <si>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</si>
  <si>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</si>
  <si>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</si>
  <si>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</si>
  <si>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</si>
  <si>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</si>
  <si>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</si>
  <si>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</si>
  <si>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</si>
  <si>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</si>
  <si>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</si>
  <si>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</si>
  <si>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</si>
  <si>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</si>
  <si>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</si>
  <si>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</si>
  <si>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</si>
  <si>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</si>
  <si>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</si>
  <si>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</si>
  <si>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</si>
  <si>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</si>
  <si>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</si>
  <si>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</si>
  <si>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</si>
  <si>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</si>
  <si>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</si>
  <si>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</si>
  <si>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</si>
  <si>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</si>
  <si>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</si>
  <si>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</si>
  <si>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</si>
  <si>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</si>
  <si>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</si>
  <si>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</si>
  <si>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</si>
  <si>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</si>
  <si>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</si>
  <si>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</si>
  <si>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</si>
  <si>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</si>
  <si>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</si>
  <si>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</si>
  <si>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</si>
  <si>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</si>
  <si>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</si>
  <si>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</si>
  <si>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</si>
  <si>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</si>
  <si>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</si>
  <si>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</si>
  <si>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</si>
  <si>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</si>
  <si>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</si>
  <si>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</si>
  <si>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</si>
  <si>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</si>
  <si>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</si>
  <si>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</si>
  <si>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</si>
  <si>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</si>
  <si>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</si>
  <si>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</si>
  <si>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</si>
  <si>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</si>
  <si>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</si>
  <si>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</si>
  <si>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</si>
  <si>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</si>
  <si>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</si>
  <si>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</si>
  <si>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</si>
  <si>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</si>
  <si>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</si>
  <si>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</si>
  <si>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</si>
  <si>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</si>
  <si>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</si>
  <si>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</si>
  <si>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</si>
  <si>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</si>
  <si>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</si>
  <si>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</si>
  <si>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</si>
  <si>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</si>
  <si>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</si>
  <si>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</si>
  <si>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</si>
  <si>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</si>
  <si>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</si>
  <si>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</si>
  <si>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</si>
  <si>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</si>
  <si>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</si>
  <si>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</si>
  <si>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</si>
  <si>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</si>
  <si>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</si>
  <si>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</si>
  <si>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</si>
  <si>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</si>
  <si>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</si>
  <si>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</si>
  <si>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</si>
  <si>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</si>
  <si>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</si>
  <si>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</si>
  <si>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</si>
  <si>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</si>
  <si>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</si>
  <si>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</si>
  <si>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</si>
  <si>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</si>
  <si>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</si>
  <si>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</si>
  <si>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</si>
  <si>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</si>
  <si>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</si>
  <si>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</si>
  <si>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</si>
  <si>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</si>
  <si>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</si>
  <si>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</si>
  <si>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</si>
  <si>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</si>
  <si>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</si>
  <si>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</si>
  <si>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</si>
  <si>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</si>
  <si>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</si>
  <si>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</si>
  <si>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</si>
  <si>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</si>
  <si>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</si>
  <si>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</si>
  <si>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</si>
  <si>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</si>
  <si>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</si>
  <si>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</si>
  <si>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</si>
  <si>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</si>
  <si>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</si>
  <si>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</si>
  <si>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</si>
  <si>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</si>
  <si>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</si>
  <si>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</si>
  <si>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</si>
  <si>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</si>
  <si>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</si>
  <si>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</si>
  <si>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</si>
  <si>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</si>
  <si>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</si>
  <si>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</si>
  <si>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</si>
  <si>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</si>
  <si>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</si>
  <si>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</si>
  <si>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</si>
  <si>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</si>
  <si>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</si>
  <si>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</si>
  <si>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</si>
  <si>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</si>
  <si>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</si>
  <si>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</si>
  <si>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</si>
  <si>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</si>
  <si>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</si>
  <si>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</si>
  <si>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</si>
  <si>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</si>
  <si>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</si>
  <si>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</si>
  <si>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</si>
  <si>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</si>
  <si>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</si>
  <si>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</si>
  <si>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</si>
  <si>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</si>
  <si>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</si>
  <si>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</si>
  <si>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</si>
  <si>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</si>
  <si>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</si>
  <si>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</si>
  <si>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</si>
  <si>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</si>
  <si>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</si>
  <si>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</si>
  <si>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</si>
  <si>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</si>
  <si>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</si>
  <si>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</si>
  <si>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</si>
  <si>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</si>
  <si>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</si>
  <si>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</si>
  <si>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</si>
  <si>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</si>
  <si>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</si>
  <si>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</si>
  <si>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</si>
  <si>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</si>
  <si>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</si>
  <si>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</si>
  <si>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</si>
  <si>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</si>
  <si>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</si>
  <si>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</si>
  <si>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</si>
  <si>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</si>
  <si>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</si>
  <si>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</si>
  <si>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</si>
  <si>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</si>
  <si>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</si>
  <si>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</si>
  <si>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</si>
  <si>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</si>
  <si>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</si>
  <si>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</si>
  <si>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</si>
  <si>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</si>
  <si>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</si>
  <si>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</si>
  <si>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</si>
  <si>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</si>
  <si>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</si>
  <si>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</si>
  <si>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</si>
  <si>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</si>
  <si>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</si>
  <si>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</si>
  <si>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</si>
  <si>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</si>
  <si>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</si>
  <si>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</si>
  <si>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</si>
  <si>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</si>
  <si>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</si>
  <si>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</si>
  <si>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</si>
  <si>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</si>
  <si>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</si>
  <si>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</si>
  <si>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</si>
  <si>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</si>
  <si>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</si>
  <si>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</si>
  <si>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</si>
  <si>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</si>
  <si>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</si>
  <si>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</si>
  <si>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</si>
  <si>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</si>
  <si>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</si>
  <si>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</si>
  <si>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</si>
  <si>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</si>
  <si>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</si>
  <si>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</si>
  <si>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</si>
  <si>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</si>
  <si>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</si>
  <si>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</si>
  <si>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</si>
  <si>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</si>
  <si>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</si>
  <si>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</si>
  <si>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</si>
  <si>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</si>
  <si>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</si>
  <si>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</si>
  <si>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</si>
  <si>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</si>
  <si>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</si>
  <si>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</si>
  <si>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</si>
  <si>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</si>
  <si>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</si>
  <si>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</si>
  <si>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</si>
  <si>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</si>
  <si>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</si>
  <si>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</si>
  <si>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</si>
  <si>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</si>
  <si>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</si>
  <si>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</si>
  <si>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</si>
  <si>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</si>
  <si>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</si>
  <si>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</si>
  <si>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</si>
  <si>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</si>
  <si>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</si>
  <si>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</si>
  <si>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</si>
  <si>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</si>
  <si>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</si>
  <si>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</si>
  <si>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</si>
  <si>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</si>
  <si>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</si>
  <si>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</si>
  <si>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</si>
  <si>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</si>
  <si>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</si>
  <si>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</si>
  <si>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</si>
  <si>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</si>
  <si>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</si>
  <si>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</si>
  <si>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</si>
  <si>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</si>
  <si>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</si>
  <si>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</si>
  <si>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</si>
  <si>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</si>
  <si>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</si>
  <si>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</si>
  <si>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</si>
  <si>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</si>
  <si>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</si>
  <si>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</si>
  <si>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</si>
  <si>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</si>
  <si>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</si>
  <si>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</si>
  <si>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</si>
  <si>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</si>
  <si>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</si>
  <si>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</si>
  <si>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</si>
  <si>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</si>
  <si>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</si>
  <si>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</si>
  <si>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</si>
  <si>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</si>
  <si>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</si>
  <si>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</si>
  <si>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</si>
  <si>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</si>
  <si>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</si>
  <si>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</si>
  <si>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</si>
  <si>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</si>
  <si>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</si>
  <si>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</si>
  <si>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</si>
  <si>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</si>
  <si>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</si>
  <si>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</si>
  <si>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</si>
  <si>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</si>
  <si>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</si>
  <si>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</si>
  <si>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</si>
  <si>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</si>
  <si>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</si>
  <si>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</si>
  <si>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</si>
  <si>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</si>
  <si>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</si>
  <si>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</si>
  <si>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</si>
  <si>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</si>
  <si>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</si>
  <si>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</si>
  <si>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</si>
  <si>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</si>
  <si>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</si>
  <si>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</si>
  <si>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</si>
  <si>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</si>
  <si>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</si>
  <si>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</si>
  <si>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</si>
  <si>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</si>
  <si>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</si>
  <si>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</si>
  <si>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</si>
  <si>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</si>
  <si>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</si>
  <si>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</si>
  <si>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</si>
  <si>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</si>
  <si>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</si>
  <si>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</si>
  <si>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</si>
  <si>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</si>
  <si>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</si>
  <si>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</si>
  <si>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</si>
  <si>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</si>
  <si>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</si>
  <si>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</si>
  <si>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</si>
  <si>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</si>
  <si>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</si>
  <si>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</si>
  <si>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</si>
  <si>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</si>
  <si>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</si>
  <si>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</si>
  <si>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</si>
  <si>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</si>
  <si>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</si>
  <si>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</si>
  <si>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</si>
  <si>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</si>
  <si>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</si>
  <si>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</si>
  <si>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</si>
  <si>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</si>
  <si>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</si>
  <si>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</si>
  <si>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</si>
  <si>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</si>
  <si>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</si>
  <si>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</si>
  <si>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</si>
  <si>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</si>
  <si>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</si>
  <si>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</si>
  <si>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</si>
  <si>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</si>
  <si>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</si>
  <si>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</si>
  <si>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</si>
  <si>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</si>
  <si>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</si>
  <si>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</si>
  <si>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</si>
  <si>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</si>
  <si>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</si>
  <si>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</si>
  <si>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</si>
  <si>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</si>
  <si>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</si>
  <si>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</si>
  <si>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</si>
  <si>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</si>
  <si>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</si>
  <si>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</si>
  <si>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</si>
  <si>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</si>
  <si>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</si>
  <si>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</si>
  <si>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</si>
  <si>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</si>
  <si>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</si>
  <si>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</si>
  <si>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</si>
  <si>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</si>
  <si>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</si>
  <si>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</si>
  <si>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</si>
  <si>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</si>
  <si>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</si>
  <si>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</si>
  <si>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</si>
  <si>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</si>
  <si>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</si>
  <si>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</si>
  <si>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</si>
  <si>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</si>
  <si>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</si>
  <si>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</si>
  <si>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</si>
  <si>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</si>
  <si>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</si>
  <si>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</si>
  <si>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</si>
  <si>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</si>
  <si>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</si>
  <si>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</si>
  <si>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</si>
  <si>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</si>
  <si>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</si>
  <si>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</si>
  <si>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</si>
  <si>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</si>
  <si>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</si>
  <si>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</si>
  <si>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</si>
  <si>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</si>
  <si>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</si>
  <si>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</si>
  <si>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</si>
  <si>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</si>
  <si>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</si>
  <si>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</si>
  <si>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</si>
  <si>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</si>
  <si>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</si>
  <si>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</si>
  <si>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</si>
  <si>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</si>
  <si>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</si>
  <si>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</si>
  <si>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</si>
  <si>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</si>
  <si>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</si>
  <si>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</si>
  <si>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</si>
  <si>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</si>
  <si>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</si>
  <si>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</si>
  <si>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</si>
  <si>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</si>
  <si>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</si>
  <si>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</si>
  <si>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</si>
  <si>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</si>
  <si>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</si>
  <si>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</si>
  <si>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</si>
  <si>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</si>
  <si>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</si>
  <si>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</si>
  <si>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</si>
  <si>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</si>
  <si>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</si>
  <si>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</si>
  <si>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</si>
  <si>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</si>
  <si>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</si>
  <si>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</si>
  <si>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</si>
  <si>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</si>
  <si>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</si>
  <si>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</si>
  <si>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</si>
  <si>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</si>
  <si>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</si>
  <si>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</si>
  <si>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</si>
  <si>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</si>
  <si>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</si>
  <si>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</si>
  <si>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</si>
  <si>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</si>
  <si>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</si>
  <si>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</si>
  <si>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</si>
  <si>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</si>
  <si>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</si>
  <si>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</si>
  <si>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</si>
  <si>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</si>
  <si>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</si>
  <si>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</si>
  <si>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</si>
  <si>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</si>
  <si>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</si>
  <si>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</si>
  <si>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</si>
  <si>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</si>
  <si>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</si>
  <si>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</si>
  <si>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</si>
  <si>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</si>
  <si>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</si>
  <si>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</si>
  <si>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</si>
  <si>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</si>
  <si>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</si>
  <si>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</si>
  <si>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</si>
  <si>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</si>
  <si>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</si>
  <si>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</si>
  <si>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</si>
  <si>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</si>
  <si>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</si>
  <si>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</si>
  <si>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</si>
  <si>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</si>
  <si>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</si>
  <si>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</si>
  <si>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</si>
  <si>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</si>
  <si>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</si>
  <si>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</si>
  <si>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</si>
  <si>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</si>
  <si>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</si>
  <si>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</si>
  <si>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</si>
  <si>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</si>
  <si>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</si>
  <si>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</si>
  <si>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</si>
  <si>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</si>
  <si>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</si>
  <si>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</si>
  <si>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</si>
  <si>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</si>
  <si>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</si>
  <si>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</si>
  <si>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</si>
  <si>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</si>
  <si>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</si>
  <si>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</si>
  <si>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</si>
  <si>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</si>
  <si>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</si>
  <si>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</si>
  <si>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</si>
  <si>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</si>
  <si>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</si>
  <si>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</si>
  <si>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</si>
  <si>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</si>
  <si>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</si>
  <si>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</si>
  <si>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</si>
  <si>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</si>
  <si>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</si>
  <si>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</si>
  <si>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</si>
  <si>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</si>
  <si>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</si>
  <si>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</si>
  <si>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</si>
  <si>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</si>
  <si>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</si>
  <si>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</si>
  <si>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</si>
  <si>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</si>
  <si>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</si>
  <si>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</si>
  <si>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</si>
  <si>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</si>
  <si>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</si>
  <si>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</si>
  <si>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</si>
  <si>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</si>
  <si>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</si>
  <si>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</si>
  <si>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</si>
  <si>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</si>
  <si>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</si>
  <si>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</si>
  <si>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</si>
  <si>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</si>
  <si>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</si>
  <si>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</si>
  <si>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</si>
  <si>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</si>
  <si>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</si>
  <si>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</si>
  <si>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</si>
  <si>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</si>
  <si>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</si>
  <si>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</si>
  <si>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</si>
  <si>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</si>
  <si>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</si>
  <si>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</si>
  <si>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</si>
  <si>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</si>
  <si>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</si>
  <si>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</si>
  <si>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</si>
  <si>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</si>
  <si>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</si>
  <si>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</si>
  <si>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</si>
  <si>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</si>
  <si>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</si>
  <si>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</si>
  <si>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</si>
  <si>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</si>
  <si>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</si>
  <si>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</si>
  <si>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</si>
  <si>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</si>
  <si>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</si>
  <si>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</si>
  <si>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</si>
  <si>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</si>
  <si>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</si>
  <si>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</si>
  <si>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</si>
  <si>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</si>
  <si>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</si>
  <si>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</si>
  <si>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</si>
  <si>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</si>
  <si>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</si>
  <si>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</si>
  <si>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</si>
  <si>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</si>
  <si>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</si>
  <si>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</si>
  <si>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</si>
  <si>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</si>
  <si>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</si>
  <si>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</si>
  <si>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</si>
  <si>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</si>
  <si>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</si>
  <si>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</si>
  <si>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</si>
  <si>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</si>
  <si>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</si>
  <si>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</si>
  <si>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</si>
  <si>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</si>
  <si>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</si>
  <si>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</si>
  <si>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</si>
  <si>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</si>
  <si>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</si>
  <si>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</si>
  <si>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</si>
  <si>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</si>
  <si>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</si>
  <si>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</si>
  <si>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</si>
  <si>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</si>
  <si>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</si>
  <si>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</si>
  <si>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</si>
  <si>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</si>
  <si>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</si>
  <si>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</si>
  <si>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</si>
  <si>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</si>
  <si>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</si>
  <si>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</si>
  <si>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</si>
  <si>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</si>
  <si>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</si>
  <si>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</si>
  <si>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</si>
  <si>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</si>
  <si>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</si>
  <si>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</si>
  <si>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</si>
  <si>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</si>
  <si>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</si>
  <si>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</si>
  <si>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</si>
  <si>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</si>
  <si>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</si>
  <si>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</si>
  <si>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</si>
  <si>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</si>
  <si>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</si>
  <si>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</si>
  <si>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</si>
  <si>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</si>
  <si>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</si>
  <si>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</si>
  <si>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</si>
  <si>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</si>
  <si>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</si>
  <si>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</si>
  <si>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</si>
  <si>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</si>
  <si>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</si>
  <si>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</si>
  <si>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</si>
  <si>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</si>
  <si>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</si>
  <si>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</si>
  <si>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</si>
  <si>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</si>
  <si>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</si>
  <si>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</si>
  <si>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</si>
  <si>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</si>
  <si>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</si>
  <si>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</si>
  <si>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</si>
  <si>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</si>
  <si>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</si>
  <si>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</si>
  <si>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</si>
  <si>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</si>
  <si>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</si>
  <si>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</si>
  <si>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</si>
  <si>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</si>
  <si>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</si>
  <si>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</si>
  <si>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</si>
  <si>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</si>
  <si>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</si>
  <si>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</si>
  <si>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</si>
  <si>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</si>
  <si>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</si>
  <si>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</si>
  <si>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</si>
  <si>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</si>
  <si>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</si>
  <si>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</si>
  <si>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</si>
  <si>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</si>
  <si>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</si>
  <si>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</si>
  <si>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</si>
  <si>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</si>
  <si>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</si>
  <si>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</si>
  <si>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</si>
  <si>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</si>
  <si>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</si>
  <si>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</si>
  <si>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</si>
  <si>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</si>
  <si>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</si>
  <si>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</si>
  <si>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</si>
  <si>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</si>
  <si>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</si>
  <si>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</si>
  <si>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</si>
  <si>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</si>
  <si>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</si>
  <si>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</si>
  <si>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</si>
  <si>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</si>
  <si>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</si>
  <si>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</si>
  <si>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</si>
  <si>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</si>
  <si>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</si>
  <si>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</si>
  <si>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</si>
  <si>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</si>
  <si>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</si>
  <si>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</si>
  <si>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</si>
  <si>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</si>
  <si>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</si>
  <si>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</si>
  <si>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</si>
  <si>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</si>
  <si>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</si>
  <si>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</si>
  <si>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</si>
  <si>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</si>
  <si>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</si>
  <si>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</si>
  <si>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</si>
  <si>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</si>
  <si>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</si>
  <si>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</si>
  <si>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</si>
  <si>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</si>
  <si>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</si>
  <si>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</si>
  <si>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</si>
  <si>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</si>
  <si>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</si>
  <si>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</si>
  <si>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</si>
  <si>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</si>
  <si>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</si>
  <si>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</si>
  <si>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</si>
  <si>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</si>
  <si>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</si>
  <si>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</si>
  <si>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</si>
  <si>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</si>
  <si>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</si>
  <si>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</si>
  <si>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</si>
  <si>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</si>
  <si>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</si>
  <si>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</si>
  <si>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</si>
  <si>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</si>
  <si>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</si>
  <si>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</si>
  <si>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</si>
  <si>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</si>
  <si>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</si>
  <si>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</si>
  <si>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</si>
  <si>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</si>
  <si>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</si>
  <si>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</si>
  <si>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</si>
  <si>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</si>
  <si>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</si>
  <si>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</si>
  <si>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</si>
  <si>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</si>
  <si>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</si>
  <si>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</si>
  <si>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</si>
  <si>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</si>
  <si>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</si>
  <si>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</si>
  <si>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</si>
  <si>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</si>
  <si>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</si>
  <si>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</si>
  <si>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</si>
  <si>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</si>
  <si>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</si>
  <si>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</si>
  <si>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</si>
  <si>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</si>
  <si>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</si>
  <si>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</si>
  <si>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</si>
  <si>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</si>
  <si>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</si>
  <si>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</si>
  <si>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</si>
  <si>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</si>
  <si>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</si>
  <si>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</si>
  <si>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</si>
  <si>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</si>
  <si>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</si>
  <si>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</si>
  <si>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</si>
  <si>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</si>
  <si>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</si>
  <si>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</si>
  <si>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</si>
  <si>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</si>
  <si>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</si>
  <si>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</si>
  <si>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</si>
  <si>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</si>
  <si>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</si>
  <si>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</si>
  <si>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</si>
  <si>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</si>
  <si>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</si>
  <si>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</si>
  <si>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</si>
  <si>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</si>
  <si>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</si>
  <si>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</si>
  <si>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</si>
  <si>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</si>
  <si>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</si>
  <si>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</si>
  <si>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</si>
  <si>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</si>
  <si>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</si>
  <si>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</si>
  <si>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</si>
  <si>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</si>
  <si>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</si>
  <si>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</si>
  <si>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</si>
  <si>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</si>
  <si>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</si>
  <si>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</si>
  <si>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</si>
  <si>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</si>
  <si>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</si>
  <si>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</si>
  <si>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</si>
  <si>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</si>
  <si>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</si>
  <si>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</si>
  <si>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</si>
  <si>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</si>
  <si>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</si>
  <si>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</si>
  <si>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</si>
  <si>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</si>
  <si>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</si>
  <si>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</si>
  <si>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</si>
  <si>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</si>
  <si>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</si>
  <si>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</si>
  <si>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</si>
  <si>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</si>
  <si>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</si>
  <si>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</si>
  <si>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</si>
  <si>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</si>
  <si>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</si>
  <si>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</si>
  <si>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</si>
  <si>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</si>
  <si>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</si>
  <si>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</si>
  <si>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</si>
  <si>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</si>
  <si>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</si>
  <si>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</si>
  <si>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</si>
  <si>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</si>
  <si>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</si>
  <si>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</si>
  <si>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</si>
  <si>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</si>
  <si>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</si>
  <si>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</si>
  <si>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</si>
  <si>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</si>
  <si>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</si>
  <si>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</si>
  <si>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</si>
  <si>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</si>
  <si>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</si>
  <si>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</si>
  <si>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</si>
  <si>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</si>
  <si>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</si>
  <si>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</si>
  <si>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</si>
  <si>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</si>
  <si>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</si>
  <si>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</si>
  <si>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</si>
  <si>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</si>
  <si>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</si>
  <si>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</si>
  <si>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</si>
  <si>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</si>
  <si>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</si>
  <si>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</si>
  <si>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</si>
  <si>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</si>
  <si>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</si>
  <si>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</si>
  <si>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</si>
  <si>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</si>
  <si>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</si>
  <si>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</si>
  <si>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</si>
  <si>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</si>
  <si>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</si>
  <si>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</si>
  <si>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</si>
  <si>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</si>
  <si>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</si>
  <si>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</si>
  <si>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</si>
  <si>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</si>
  <si>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</si>
  <si>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</si>
  <si>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</si>
  <si>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</si>
  <si>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</si>
  <si>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</si>
  <si>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</si>
  <si>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</si>
  <si>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</si>
  <si>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</si>
  <si>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</si>
  <si>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</si>
  <si>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</si>
  <si>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</si>
  <si>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</si>
  <si>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</si>
  <si>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</si>
  <si>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</si>
  <si>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</si>
  <si>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</si>
  <si>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</si>
  <si>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</si>
  <si>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</si>
  <si>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</si>
  <si>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</si>
  <si>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</si>
  <si>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</si>
  <si>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</si>
  <si>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</si>
  <si>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</si>
  <si>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</si>
  <si>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</si>
  <si>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</si>
  <si>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</si>
  <si>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</si>
  <si>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</si>
  <si>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</si>
  <si>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</si>
  <si>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</si>
  <si>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</si>
  <si>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</si>
  <si>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</si>
  <si>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</si>
  <si>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</si>
  <si>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</si>
  <si>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</si>
  <si>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</si>
  <si>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</si>
  <si>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</si>
  <si>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</si>
  <si>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</si>
  <si>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</si>
  <si>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</si>
  <si>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</si>
  <si>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</si>
  <si>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</si>
  <si>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</si>
  <si>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</si>
  <si>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</si>
  <si>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</si>
  <si>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</si>
  <si>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</si>
  <si>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</si>
  <si>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</si>
  <si>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</si>
  <si>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</si>
  <si>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</si>
  <si>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</si>
  <si>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</si>
  <si>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</si>
  <si>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</si>
  <si>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</si>
  <si>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</si>
  <si>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</si>
  <si>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</si>
  <si>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</si>
  <si>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</si>
  <si>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</si>
  <si>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</si>
  <si>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</si>
  <si>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</si>
  <si>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</si>
  <si>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</si>
  <si>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</si>
  <si>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</si>
  <si>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</si>
  <si>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</si>
  <si>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</si>
  <si>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</si>
  <si>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</si>
  <si>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</si>
  <si>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</si>
  <si>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</si>
  <si>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</si>
  <si>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</si>
  <si>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</si>
  <si>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</si>
  <si>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</si>
  <si>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</si>
  <si>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</si>
  <si>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</si>
  <si>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</si>
  <si>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</si>
  <si>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</si>
  <si>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</si>
  <si>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</si>
  <si>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</si>
  <si>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</si>
  <si>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</si>
  <si>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</si>
  <si>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</si>
  <si>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</si>
  <si>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</si>
  <si>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</si>
  <si>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</si>
  <si>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</si>
  <si>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</si>
  <si>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</si>
  <si>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</si>
  <si>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</si>
  <si>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</si>
  <si>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</si>
  <si>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</si>
  <si>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</si>
  <si>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</si>
  <si>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</si>
  <si>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</si>
  <si>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</si>
  <si>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</si>
  <si>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</si>
  <si>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</si>
  <si>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</si>
  <si>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</si>
  <si>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</si>
  <si>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</si>
  <si>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</si>
  <si>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</si>
  <si>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</si>
  <si>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</si>
  <si>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</si>
  <si>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</si>
  <si>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</si>
  <si>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</si>
  <si>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</si>
  <si>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</si>
  <si>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</si>
  <si>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</si>
  <si>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</si>
  <si>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</si>
  <si>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</si>
  <si>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</si>
  <si>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</si>
  <si>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</si>
  <si>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</si>
  <si>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</si>
  <si>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</si>
  <si>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</si>
  <si>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</si>
  <si>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</si>
  <si>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</si>
  <si>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</si>
  <si>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</si>
  <si>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</si>
  <si>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</si>
  <si>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</si>
  <si>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</si>
  <si>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</si>
  <si>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</si>
  <si>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</si>
  <si>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</si>
  <si>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</si>
  <si>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</si>
  <si>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</si>
  <si>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</si>
  <si>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</si>
  <si>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</si>
  <si>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</si>
  <si>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</si>
  <si>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</si>
  <si>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</si>
  <si>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</si>
  <si>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</si>
  <si>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</si>
  <si>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</si>
  <si>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</si>
  <si>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</si>
  <si>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</si>
  <si>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</si>
  <si>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</si>
  <si>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</si>
  <si>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</si>
  <si>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</si>
  <si>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</si>
  <si>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</si>
  <si>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</si>
  <si>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</si>
  <si>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</si>
  <si>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</si>
  <si>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</si>
  <si>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</si>
  <si>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</si>
  <si>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</si>
  <si>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</si>
  <si>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</si>
  <si>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</si>
  <si>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</si>
  <si>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</si>
  <si>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</si>
  <si>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</si>
  <si>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</si>
  <si>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</si>
  <si>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</si>
  <si>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</si>
  <si>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</si>
  <si>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</si>
  <si>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</si>
  <si>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</si>
  <si>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</si>
  <si>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</si>
  <si>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</si>
  <si>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</si>
  <si>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</si>
  <si>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</si>
  <si>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</si>
  <si>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</si>
  <si>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</si>
  <si>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</si>
  <si>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</si>
  <si>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</si>
  <si>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</si>
  <si>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</si>
  <si>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</si>
  <si>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</si>
  <si>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</si>
  <si>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</si>
  <si>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</si>
  <si>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</si>
  <si>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</si>
  <si>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</si>
  <si>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</si>
  <si>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</si>
  <si>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</si>
  <si>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</si>
  <si>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</si>
  <si>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</si>
  <si>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</si>
  <si>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</si>
  <si>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</si>
  <si>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</si>
  <si>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</si>
  <si>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</si>
  <si>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</si>
  <si>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</si>
  <si>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</si>
  <si>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</si>
  <si>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</si>
  <si>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</si>
  <si>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</si>
  <si>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</si>
  <si>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</si>
  <si>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</si>
  <si>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</si>
  <si>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</si>
  <si>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</si>
  <si>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</si>
  <si>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</si>
  <si>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</si>
  <si>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</si>
  <si>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</si>
  <si>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</si>
  <si>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</si>
  <si>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</si>
  <si>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</si>
  <si>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</si>
  <si>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</si>
  <si>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</si>
  <si>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</si>
  <si>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</si>
  <si>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</si>
  <si>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</si>
  <si>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</si>
  <si>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</si>
  <si>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</si>
  <si>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</si>
  <si>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</si>
  <si>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</si>
  <si>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</si>
  <si>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</si>
  <si>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</si>
  <si>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</si>
  <si>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</si>
  <si>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</si>
  <si>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</si>
  <si>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</si>
  <si>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</si>
  <si>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</si>
  <si>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</si>
  <si>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</si>
  <si>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</si>
  <si>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</si>
  <si>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</si>
  <si>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</si>
  <si>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</si>
  <si>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</si>
  <si>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</si>
  <si>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</si>
  <si>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</si>
  <si>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</si>
  <si>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</si>
  <si>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</si>
  <si>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</si>
  <si>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</si>
  <si>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</si>
  <si>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</si>
  <si>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</si>
  <si>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</si>
  <si>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</si>
  <si>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</si>
  <si>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</si>
  <si>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</si>
  <si>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</si>
  <si>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</si>
  <si>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</si>
  <si>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</si>
  <si>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</si>
  <si>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</si>
  <si>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</si>
  <si>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</si>
  <si>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</si>
  <si>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</si>
  <si>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</si>
  <si>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</si>
  <si>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</si>
  <si>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</si>
  <si>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</si>
  <si>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</si>
  <si>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</si>
  <si>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</si>
  <si>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</si>
  <si>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</si>
  <si>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</si>
  <si>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</si>
  <si>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</si>
  <si>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</si>
  <si>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</si>
  <si>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</si>
  <si>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</si>
  <si>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</si>
  <si>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</si>
  <si>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</si>
  <si>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</si>
  <si>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</si>
  <si>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</si>
  <si>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</si>
  <si>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</si>
  <si>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</si>
  <si>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</si>
  <si>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</si>
  <si>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</si>
  <si>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</si>
  <si>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</si>
  <si>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</si>
  <si>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</si>
  <si>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</si>
  <si>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</si>
  <si>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</si>
  <si>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</si>
  <si>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</si>
  <si>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</si>
  <si>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</si>
  <si>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</si>
  <si>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</si>
  <si>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</si>
  <si>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</si>
  <si>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</si>
  <si>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</si>
  <si>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</si>
  <si>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</si>
  <si>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</si>
  <si>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</si>
  <si>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</si>
  <si>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</si>
  <si>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</si>
  <si>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</si>
  <si>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</si>
  <si>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</si>
  <si>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</si>
  <si>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</si>
  <si>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</si>
  <si>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</si>
  <si>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</si>
  <si>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</si>
  <si>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</si>
  <si>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</si>
  <si>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</si>
  <si>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</si>
  <si>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</si>
  <si>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</si>
  <si>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</si>
  <si>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</si>
  <si>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</si>
  <si>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</si>
  <si>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</si>
  <si>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</si>
  <si>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</si>
  <si>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</si>
  <si>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</si>
  <si>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</si>
  <si>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</si>
  <si>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</si>
  <si>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</si>
  <si>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</si>
  <si>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</si>
  <si>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</si>
  <si>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</si>
  <si>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</si>
  <si>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</si>
  <si>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</si>
  <si>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</si>
  <si>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</si>
  <si>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</si>
  <si>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</si>
  <si>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</si>
  <si>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</si>
  <si>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</si>
  <si>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</si>
  <si>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</si>
  <si>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</si>
  <si>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</si>
  <si>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</si>
  <si>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</si>
  <si>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</si>
  <si>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</si>
  <si>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</si>
  <si>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</si>
  <si>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</si>
  <si>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</si>
  <si>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</si>
  <si>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</si>
  <si>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</si>
  <si>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</si>
  <si>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</si>
  <si>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</si>
  <si>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</si>
  <si>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</si>
  <si>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</si>
  <si>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</si>
  <si>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</si>
  <si>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</si>
  <si>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</si>
  <si>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</si>
  <si>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</si>
  <si>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</si>
  <si>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</si>
  <si>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</si>
  <si>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</si>
  <si>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</si>
  <si>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</si>
  <si>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</si>
  <si>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</si>
  <si>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</si>
  <si>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</si>
  <si>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</si>
  <si>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</si>
  <si>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</si>
  <si>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</si>
  <si>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</si>
  <si>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</si>
  <si>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</si>
  <si>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</si>
  <si>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</si>
  <si>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</si>
  <si>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</si>
  <si>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</si>
  <si>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</si>
  <si>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</si>
  <si>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</si>
  <si>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</si>
  <si>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</si>
  <si>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</si>
  <si>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</si>
  <si>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</si>
  <si>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</si>
  <si>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</si>
  <si>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</si>
  <si>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</si>
  <si>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</si>
  <si>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</si>
  <si>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</si>
  <si>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</si>
  <si>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</si>
  <si>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</si>
  <si>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</si>
  <si>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</si>
  <si>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</si>
  <si>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</si>
  <si>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</si>
  <si>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</si>
  <si>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</si>
  <si>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</si>
  <si>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</si>
  <si>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</si>
  <si>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</si>
  <si>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</si>
  <si>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</si>
  <si>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</si>
  <si>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</si>
  <si>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</si>
  <si>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</si>
  <si>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</si>
  <si>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</si>
  <si>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</si>
  <si>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</si>
  <si>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</si>
  <si>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</si>
  <si>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</si>
  <si>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</si>
  <si>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</si>
  <si>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</si>
  <si>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</si>
  <si>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</si>
  <si>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</si>
  <si>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</si>
  <si>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</si>
  <si>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</si>
  <si>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</si>
  <si>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</si>
  <si>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</si>
  <si>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</si>
  <si>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</si>
  <si>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</si>
  <si>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</si>
  <si>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</si>
  <si>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</si>
  <si>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</si>
  <si>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</si>
  <si>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</si>
  <si>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</si>
  <si>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</si>
  <si>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</si>
  <si>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</si>
  <si>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</si>
  <si>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</si>
  <si>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</si>
  <si>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</si>
  <si>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</si>
  <si>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</si>
  <si>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</si>
  <si>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</si>
  <si>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</si>
  <si>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</si>
  <si>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</si>
  <si>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</si>
  <si>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</si>
  <si>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</si>
  <si>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</si>
  <si>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</si>
  <si>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</si>
  <si>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</si>
  <si>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</si>
  <si>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</si>
  <si>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</si>
  <si>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</si>
  <si>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</si>
  <si>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</si>
  <si>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</si>
  <si>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</si>
  <si>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</si>
  <si>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</si>
  <si>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</si>
  <si>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</si>
  <si>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</si>
  <si>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</si>
  <si>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</si>
  <si>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</si>
  <si>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</si>
  <si>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</si>
  <si>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</si>
  <si>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</si>
  <si>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</si>
  <si>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</si>
  <si>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</si>
  <si>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</si>
  <si>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</si>
  <si>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</si>
  <si>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</si>
  <si>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</si>
  <si>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</si>
  <si>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</si>
  <si>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</si>
  <si>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</si>
  <si>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</si>
  <si>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</si>
  <si>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</si>
  <si>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</si>
  <si>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</si>
  <si>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</si>
  <si>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</si>
  <si>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</si>
  <si>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</si>
  <si>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</si>
  <si>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</si>
  <si>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</si>
  <si>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</si>
  <si>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</si>
  <si>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</si>
  <si>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</si>
  <si>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</si>
  <si>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</si>
  <si>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</si>
  <si>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</si>
  <si>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</si>
  <si>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</si>
  <si>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</si>
  <si>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</si>
  <si>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</si>
  <si>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</si>
  <si>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</si>
  <si>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</si>
  <si>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</si>
  <si>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</si>
  <si>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</si>
  <si>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</si>
  <si>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</si>
  <si>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</si>
  <si>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</si>
  <si>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</si>
  <si>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</si>
  <si>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</si>
  <si>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</si>
  <si>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</si>
  <si>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</si>
  <si>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</si>
  <si>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</si>
  <si>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</si>
  <si>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</si>
  <si>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</si>
  <si>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</si>
  <si>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</si>
  <si>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</si>
  <si>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</si>
  <si>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</si>
  <si>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</si>
  <si>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</si>
  <si>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</si>
  <si>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</si>
  <si>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</si>
  <si>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</si>
  <si>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</si>
  <si>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</si>
  <si>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</si>
  <si>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</si>
  <si>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</si>
  <si>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</si>
  <si>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</si>
  <si>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</si>
  <si>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</si>
  <si>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</si>
  <si>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</si>
  <si>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</si>
  <si>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</si>
  <si>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</si>
  <si>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</si>
  <si>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</si>
  <si>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</si>
  <si>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</si>
  <si>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</si>
  <si>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</si>
  <si>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</si>
  <si>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</si>
  <si>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</si>
  <si>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</si>
  <si>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</si>
  <si>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</si>
  <si>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</si>
  <si>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</si>
  <si>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</si>
  <si>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</si>
  <si>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</si>
  <si>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</si>
  <si>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</si>
  <si>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</si>
  <si>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</si>
  <si>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</si>
  <si>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</si>
  <si>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</si>
  <si>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</si>
  <si>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</si>
  <si>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</si>
  <si>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</si>
  <si>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</si>
  <si>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</si>
  <si>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</si>
  <si>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</si>
  <si>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</si>
  <si>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</si>
  <si>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</si>
  <si>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</si>
  <si>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</si>
  <si>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</si>
  <si>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</si>
  <si>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</si>
  <si>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</si>
  <si>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</si>
  <si>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</si>
  <si>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</si>
  <si>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</si>
  <si>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</si>
  <si>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</si>
  <si>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</si>
  <si>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</si>
  <si>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</si>
  <si>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</si>
  <si>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</si>
  <si>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</si>
  <si>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</si>
  <si>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</si>
  <si>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</si>
  <si>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</si>
  <si>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</si>
  <si>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</si>
  <si>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</si>
  <si>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</si>
  <si>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</si>
  <si>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</si>
  <si>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</si>
  <si>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</si>
  <si>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</si>
  <si>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</si>
  <si>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</si>
  <si>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</si>
  <si>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</si>
  <si>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</si>
  <si>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</si>
  <si>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</si>
  <si>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</si>
  <si>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</si>
  <si>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</si>
  <si>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</si>
  <si>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</si>
  <si>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</si>
  <si>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</si>
  <si>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</si>
  <si>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</si>
  <si>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</si>
  <si>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</si>
  <si>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</si>
  <si>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</si>
  <si>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</si>
  <si>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</si>
  <si>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</si>
  <si>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</si>
  <si>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</si>
  <si>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</si>
  <si>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</si>
  <si>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</si>
  <si>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</si>
  <si>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</si>
  <si>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</si>
  <si>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</si>
  <si>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</si>
  <si>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</si>
  <si>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</si>
  <si>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</si>
  <si>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</si>
  <si>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</si>
  <si>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</si>
  <si>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</si>
  <si>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</si>
  <si>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</si>
  <si>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</si>
  <si>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</si>
  <si>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</si>
  <si>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</si>
  <si>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</si>
  <si>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</si>
  <si>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</si>
  <si>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</si>
  <si>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</si>
  <si>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</si>
  <si>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</si>
  <si>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</si>
  <si>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</si>
  <si>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</si>
  <si>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</si>
  <si>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</si>
  <si>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</si>
  <si>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</si>
  <si>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</si>
  <si>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</si>
  <si>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</si>
  <si>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</si>
  <si>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</si>
  <si>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</si>
  <si>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</si>
  <si>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</si>
  <si>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</si>
  <si>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</si>
  <si>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</si>
  <si>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</si>
  <si>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</si>
  <si>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</si>
  <si>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</si>
  <si>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</si>
  <si>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</si>
  <si>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</si>
  <si>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</si>
  <si>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</si>
  <si>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</si>
  <si>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</si>
  <si>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</si>
  <si>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</si>
  <si>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</si>
  <si>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</si>
  <si>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</si>
  <si>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</si>
  <si>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</si>
  <si>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</si>
  <si>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</si>
  <si>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</si>
  <si>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</si>
  <si>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</si>
  <si>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</si>
  <si>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</si>
  <si>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</si>
  <si>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</si>
  <si>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</si>
  <si>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</si>
  <si>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</si>
  <si>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</si>
  <si>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</si>
  <si>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</si>
  <si>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</si>
  <si>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</si>
  <si>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</si>
  <si>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</si>
  <si>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</si>
  <si>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</si>
  <si>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</si>
  <si>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</si>
  <si>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</si>
  <si>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</si>
  <si>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</si>
  <si>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</si>
  <si>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</si>
  <si>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</si>
  <si>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</si>
  <si>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</si>
  <si>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</si>
  <si>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</si>
  <si>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</si>
  <si>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</si>
  <si>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</si>
  <si>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</si>
  <si>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</si>
  <si>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</si>
  <si>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</si>
  <si>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</si>
  <si>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</si>
  <si>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</si>
  <si>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</si>
  <si>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</si>
  <si>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</si>
  <si>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</si>
  <si>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</si>
  <si>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</si>
  <si>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</si>
  <si>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</si>
  <si>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</si>
  <si>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</si>
  <si>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</si>
  <si>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</si>
  <si>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</si>
  <si>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</si>
  <si>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</si>
  <si>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</si>
  <si>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</si>
  <si>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</si>
  <si>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</si>
  <si>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</si>
  <si>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</si>
  <si>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</si>
  <si>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</si>
  <si>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</si>
  <si>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</si>
  <si>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</si>
  <si>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</si>
  <si>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</si>
  <si>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</si>
  <si>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</si>
  <si>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</si>
  <si>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</si>
  <si>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</si>
  <si>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</si>
  <si>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</si>
  <si>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</si>
  <si>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</si>
  <si>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</si>
  <si>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</si>
  <si>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</si>
  <si>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</si>
  <si>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</si>
  <si>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</si>
  <si>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</si>
  <si>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</si>
  <si>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</si>
  <si>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</si>
  <si>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</si>
  <si>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</si>
  <si>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</si>
  <si>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</si>
  <si>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</si>
  <si>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</si>
  <si>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</si>
  <si>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</si>
  <si>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</si>
  <si>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</si>
  <si>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</si>
  <si>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</si>
  <si>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</si>
  <si>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</si>
  <si>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</si>
  <si>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</si>
  <si>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</si>
  <si>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</si>
  <si>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</si>
  <si>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</si>
  <si>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</si>
  <si>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</si>
  <si>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</si>
  <si>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</si>
  <si>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</si>
  <si>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</si>
  <si>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</si>
  <si>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</si>
  <si>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</si>
  <si>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</si>
  <si>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</si>
  <si>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</si>
  <si>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</si>
  <si>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</si>
  <si>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</si>
  <si>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</si>
  <si>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</si>
  <si>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</si>
  <si>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</si>
  <si>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</si>
  <si>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</si>
  <si>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</si>
  <si>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</si>
  <si>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</si>
  <si>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</si>
  <si>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</si>
  <si>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</si>
  <si>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</si>
  <si>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</si>
  <si>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</si>
  <si>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</si>
  <si>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</si>
  <si>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</si>
  <si>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</si>
  <si>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</si>
  <si>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</si>
  <si>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</si>
  <si>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</si>
  <si>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</si>
  <si>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</si>
  <si>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</si>
  <si>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</si>
  <si>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</si>
  <si>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</si>
  <si>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</si>
  <si>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</si>
  <si>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</si>
  <si>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</si>
  <si>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</si>
  <si>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</si>
  <si>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</si>
  <si>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</si>
  <si>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</si>
  <si>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</si>
  <si>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</si>
  <si>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</si>
  <si>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</si>
  <si>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</si>
  <si>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</si>
  <si>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</si>
  <si>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</si>
  <si>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</si>
  <si>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</si>
  <si>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</si>
  <si>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</si>
  <si>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</si>
  <si>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</si>
  <si>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</si>
  <si>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</si>
  <si>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</si>
  <si>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</si>
  <si>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</si>
  <si>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</si>
  <si>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</si>
  <si>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</si>
  <si>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</si>
  <si>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</si>
  <si>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</si>
  <si>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</si>
  <si>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</si>
  <si>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</si>
  <si>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</si>
  <si>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</si>
  <si>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</si>
  <si>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</si>
  <si>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</si>
  <si>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</si>
  <si>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</si>
  <si>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</si>
  <si>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</si>
  <si>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</si>
  <si>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</si>
  <si>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</si>
  <si>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</si>
  <si>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</si>
  <si>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</si>
  <si>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</si>
  <si>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</si>
  <si>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</si>
  <si>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</si>
  <si>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</si>
  <si>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</si>
  <si>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</si>
  <si>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</si>
  <si>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</si>
  <si>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</si>
  <si>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</si>
  <si>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</si>
  <si>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</si>
  <si>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</si>
  <si>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</si>
  <si>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</si>
  <si>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</si>
  <si>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</si>
  <si>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</si>
  <si>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</si>
  <si>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</si>
  <si>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</si>
  <si>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</si>
  <si>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</si>
  <si>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</si>
  <si>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</si>
  <si>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</si>
  <si>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</si>
  <si>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</si>
  <si>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</si>
  <si>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</si>
  <si>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</si>
  <si>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</si>
  <si>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</si>
  <si>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</si>
  <si>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</si>
  <si>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</si>
  <si>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</si>
  <si>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</si>
  <si>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</si>
  <si>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</si>
  <si>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</si>
  <si>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</si>
  <si>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</si>
  <si>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</si>
  <si>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</si>
  <si>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</si>
  <si>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</si>
  <si>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</si>
  <si>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</si>
  <si>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</si>
  <si>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</si>
  <si>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</si>
  <si>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</si>
  <si>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</si>
  <si>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</si>
  <si>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</si>
  <si>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</si>
  <si>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</si>
  <si>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</si>
  <si>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</si>
  <si>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</si>
  <si>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</si>
  <si>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</si>
  <si>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</si>
  <si>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</si>
  <si>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</si>
  <si>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</si>
  <si>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</si>
  <si>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</si>
  <si>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</si>
  <si>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</si>
  <si>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</si>
  <si>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</si>
  <si>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</si>
  <si>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</si>
  <si>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</si>
  <si>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</si>
  <si>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</si>
  <si>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</si>
  <si>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</si>
  <si>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</si>
  <si>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</si>
  <si>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</si>
  <si>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</si>
  <si>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</si>
  <si>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</si>
  <si>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</si>
  <si>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</si>
  <si>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</si>
  <si>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</si>
  <si>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</si>
  <si>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</si>
  <si>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</si>
  <si>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</si>
  <si>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</si>
  <si>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</si>
  <si>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</si>
  <si>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</si>
  <si>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</si>
  <si>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</si>
  <si>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</si>
  <si>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</si>
  <si>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</si>
  <si>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</si>
  <si>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</si>
  <si>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</si>
  <si>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</si>
  <si>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</si>
  <si>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</si>
  <si>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</si>
  <si>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</si>
  <si>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</si>
  <si>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</si>
  <si>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</si>
  <si>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</si>
  <si>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</si>
  <si>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</si>
  <si>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</si>
  <si>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</si>
  <si>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</si>
  <si>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</si>
  <si>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</si>
  <si>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</si>
  <si>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</si>
  <si>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</si>
  <si>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</si>
  <si>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</si>
  <si>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</si>
  <si>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</si>
  <si>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</si>
  <si>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</si>
  <si>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</si>
  <si>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</si>
  <si>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</si>
  <si>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</si>
  <si>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</si>
  <si>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</si>
  <si>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</si>
  <si>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</si>
  <si>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</si>
  <si>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</si>
  <si>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</si>
  <si>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</si>
  <si>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</si>
  <si>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</si>
  <si>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</si>
  <si>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</si>
  <si>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</si>
  <si>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</si>
  <si>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</si>
  <si>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</si>
  <si>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</si>
  <si>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</si>
  <si>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</si>
  <si>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</si>
  <si>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</si>
  <si>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</si>
  <si>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</si>
  <si>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</si>
  <si>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</si>
  <si>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</si>
  <si>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</si>
  <si>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</si>
  <si>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</si>
  <si>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</si>
  <si>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</si>
  <si>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</si>
  <si>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</si>
  <si>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</si>
  <si>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</si>
  <si>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</si>
  <si>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</si>
  <si>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</si>
  <si>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</si>
  <si>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</si>
  <si>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</si>
  <si>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</si>
  <si>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</si>
  <si>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</si>
  <si>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</si>
  <si>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</si>
  <si>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</si>
  <si>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</si>
  <si>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</si>
  <si>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</si>
  <si>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</si>
  <si>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</si>
  <si>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</si>
  <si>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</si>
  <si>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</si>
  <si>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</si>
  <si>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</si>
  <si>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</si>
  <si>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</si>
  <si>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</si>
  <si>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</si>
  <si>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</si>
  <si>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</si>
  <si>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</si>
  <si>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</si>
  <si>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</si>
  <si>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</si>
  <si>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</si>
  <si>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</si>
  <si>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</si>
  <si>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</si>
  <si>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</si>
  <si>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</si>
  <si>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</si>
  <si>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</si>
  <si>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</si>
  <si>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</si>
  <si>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</si>
  <si>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</si>
  <si>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</si>
  <si>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</si>
  <si>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</si>
  <si>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</si>
  <si>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</si>
  <si>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</si>
  <si>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</si>
  <si>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</si>
  <si>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</si>
  <si>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</si>
  <si>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</si>
  <si>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</si>
  <si>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</si>
  <si>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</si>
  <si>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</si>
  <si>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</si>
  <si>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</si>
  <si>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</si>
  <si>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</si>
  <si>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</si>
  <si>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</si>
  <si>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</si>
  <si>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</si>
  <si>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</si>
  <si>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</si>
  <si>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</si>
  <si>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</si>
  <si>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</si>
  <si>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</si>
  <si>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</si>
  <si>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</si>
  <si>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</si>
  <si>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</si>
  <si>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</si>
  <si>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</si>
  <si>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</si>
  <si>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</si>
  <si>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</si>
  <si>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</si>
  <si>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</si>
  <si>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</si>
  <si>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</si>
  <si>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</si>
  <si>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</si>
  <si>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</si>
  <si>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</si>
  <si>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</si>
  <si>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</si>
  <si>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</si>
  <si>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</si>
  <si>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</si>
  <si>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</si>
  <si>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</si>
  <si>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</si>
  <si>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</si>
  <si>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</si>
  <si>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</si>
  <si>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</si>
  <si>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</si>
  <si>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</si>
  <si>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</si>
  <si>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</si>
  <si>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</si>
  <si>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</si>
  <si>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</si>
  <si>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</si>
  <si>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</si>
  <si>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</si>
  <si>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</si>
  <si>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</si>
  <si>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</si>
  <si>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</si>
  <si>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</si>
  <si>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</si>
  <si>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</si>
  <si>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</si>
  <si>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</si>
  <si>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</si>
  <si>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</si>
  <si>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</si>
  <si>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</si>
  <si>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</si>
  <si>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</si>
  <si>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</si>
  <si>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</si>
  <si>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</si>
  <si>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</si>
  <si>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</si>
  <si>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</si>
  <si>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</si>
  <si>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</si>
  <si>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</si>
  <si>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</si>
  <si>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</si>
  <si>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</si>
  <si>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</si>
  <si>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</si>
  <si>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</si>
  <si>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</si>
  <si>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</si>
  <si>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</si>
  <si>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</si>
  <si>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</si>
  <si>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</si>
  <si>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</si>
  <si>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</si>
  <si>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</si>
  <si>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</si>
  <si>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</si>
  <si>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</si>
  <si>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</si>
  <si>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</si>
  <si>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</si>
  <si>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</si>
  <si>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</si>
  <si>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</si>
  <si>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</si>
  <si>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</si>
  <si>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</si>
  <si>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</si>
  <si>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</si>
  <si>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</si>
  <si>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</si>
  <si>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</si>
  <si>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</si>
  <si>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</si>
  <si>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</si>
  <si>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</si>
  <si>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</si>
  <si>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</si>
  <si>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</si>
  <si>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</si>
  <si>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</si>
  <si>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</si>
  <si>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</si>
  <si>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</si>
  <si>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</si>
  <si>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</si>
  <si>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</si>
  <si>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</si>
  <si>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</si>
  <si>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</si>
  <si>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</si>
  <si>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</si>
  <si>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</si>
  <si>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</si>
  <si>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</si>
  <si>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</si>
  <si>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</si>
  <si>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</si>
  <si>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</si>
  <si>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</si>
  <si>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</si>
  <si>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</si>
  <si>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</si>
  <si>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</si>
  <si>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</si>
  <si>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</si>
  <si>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</si>
  <si>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</si>
  <si>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</si>
  <si>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</si>
  <si>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</si>
  <si>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</si>
  <si>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</si>
  <si>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</si>
  <si>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</si>
  <si>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</si>
  <si>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</si>
  <si>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</si>
  <si>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</si>
  <si>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</si>
  <si>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</si>
  <si>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</si>
  <si>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</si>
  <si>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</si>
  <si>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</si>
  <si>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</si>
  <si>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</si>
  <si>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</si>
  <si>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</si>
  <si>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</si>
  <si>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</si>
  <si>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</si>
  <si>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</si>
  <si>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</si>
  <si>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</si>
  <si>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</si>
  <si>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</si>
  <si>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</si>
  <si>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</si>
  <si>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</si>
  <si>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</si>
  <si>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</si>
  <si>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</si>
  <si>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</si>
  <si>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</si>
  <si>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</si>
  <si>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</si>
  <si>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</si>
  <si>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</si>
  <si>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</si>
  <si>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</si>
  <si>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</si>
  <si>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</si>
  <si>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</si>
  <si>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</si>
  <si>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</si>
  <si>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</si>
  <si>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</si>
  <si>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</si>
  <si>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</si>
  <si>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</si>
  <si>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</si>
  <si>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</si>
  <si>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</si>
  <si>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</si>
  <si>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</si>
  <si>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</si>
  <si>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</si>
  <si>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</si>
  <si>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</si>
  <si>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</si>
  <si>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</si>
  <si>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</si>
  <si>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</si>
  <si>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</si>
  <si>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</si>
  <si>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</si>
  <si>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</si>
  <si>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</si>
  <si>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</si>
  <si>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</si>
  <si>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</si>
  <si>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</si>
  <si>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</si>
  <si>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</si>
  <si>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</si>
  <si>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</si>
  <si>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</si>
  <si>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</si>
  <si>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</si>
  <si>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</si>
  <si>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</si>
  <si>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</si>
  <si>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</si>
  <si>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</si>
  <si>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</si>
  <si>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</si>
  <si>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</si>
  <si>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</si>
  <si>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</si>
  <si>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</si>
  <si>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</si>
  <si>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</si>
  <si>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</si>
  <si>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</si>
  <si>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</si>
  <si>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</si>
  <si>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</si>
  <si>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</si>
  <si>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</si>
  <si>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</si>
  <si>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</si>
  <si>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</si>
  <si>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</si>
  <si>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</si>
  <si>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</si>
  <si>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</si>
  <si>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</si>
  <si>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</si>
  <si>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</si>
  <si>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</si>
  <si>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</si>
  <si>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</si>
  <si>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</si>
  <si>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</si>
  <si>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</si>
  <si>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</si>
  <si>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</si>
  <si>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</si>
  <si>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</si>
  <si>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</si>
  <si>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</si>
  <si>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</si>
  <si>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</si>
  <si>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</si>
  <si>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</si>
  <si>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</si>
  <si>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</si>
  <si>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</si>
  <si>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</si>
  <si>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</si>
  <si>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</si>
  <si>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</si>
  <si>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</si>
  <si>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</si>
  <si>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</si>
  <si>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</si>
  <si>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</si>
  <si>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</si>
  <si>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</si>
  <si>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</si>
  <si>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</si>
  <si>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</si>
  <si>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</si>
  <si>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</si>
  <si>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</si>
  <si>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</si>
  <si>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</si>
  <si>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</si>
  <si>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</si>
  <si>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</si>
  <si>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</si>
  <si>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</si>
  <si>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</si>
  <si>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</si>
  <si>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</si>
  <si>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</si>
  <si>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</si>
  <si>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</si>
  <si>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</si>
  <si>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</si>
  <si>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</si>
  <si>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</si>
  <si>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</si>
  <si>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</si>
  <si>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</si>
  <si>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</si>
  <si>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</si>
  <si>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</si>
  <si>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</si>
  <si>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</si>
  <si>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</si>
  <si>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</si>
  <si>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</si>
  <si>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</si>
  <si>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</si>
  <si>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</si>
  <si>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</si>
  <si>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</si>
  <si>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</si>
  <si>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</si>
  <si>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</si>
  <si>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</si>
  <si>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</si>
  <si>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</si>
  <si>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</si>
  <si>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</si>
  <si>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</si>
  <si>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</si>
  <si>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</si>
  <si>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</si>
  <si>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</si>
  <si>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</si>
  <si>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</si>
  <si>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</si>
  <si>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</si>
  <si>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</si>
  <si>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</si>
  <si>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</si>
  <si>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</si>
  <si>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</si>
  <si>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</si>
  <si>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</si>
  <si>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</si>
  <si>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</si>
  <si>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</si>
  <si>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</si>
  <si>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</si>
  <si>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</si>
  <si>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</si>
  <si>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</si>
  <si>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</si>
  <si>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</si>
  <si>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</si>
  <si>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</si>
  <si>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</si>
  <si>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</si>
  <si>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</si>
  <si>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</si>
  <si>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</si>
  <si>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</si>
  <si>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</si>
  <si>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</si>
  <si>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</si>
  <si>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</si>
  <si>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</si>
  <si>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</si>
  <si>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</si>
  <si>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</si>
  <si>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</si>
  <si>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</si>
  <si>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</si>
  <si>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</si>
  <si>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</si>
  <si>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</si>
  <si>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</si>
  <si>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</si>
  <si>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</si>
  <si>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</si>
  <si>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</si>
  <si>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</si>
  <si>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</si>
  <si>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</si>
  <si>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</si>
  <si>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</si>
  <si>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</si>
  <si>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</si>
  <si>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</si>
  <si>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</si>
  <si>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</si>
  <si>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</si>
  <si>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</si>
  <si>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</si>
  <si>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</si>
  <si>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</si>
  <si>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</si>
  <si>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</si>
  <si>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</si>
  <si>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</si>
  <si>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</si>
  <si>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</si>
  <si>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</si>
  <si>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</si>
  <si>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</si>
  <si>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</si>
  <si>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</si>
  <si>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</si>
  <si>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</si>
  <si>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</si>
  <si>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</si>
  <si>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</si>
  <si>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</si>
  <si>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</si>
  <si>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</si>
  <si>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</si>
  <si>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</si>
  <si>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</si>
  <si>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</si>
  <si>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</si>
  <si>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</si>
  <si>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</si>
  <si>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</si>
  <si>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</si>
  <si>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</si>
  <si>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</si>
  <si>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</si>
  <si>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</si>
  <si>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</si>
  <si>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</si>
  <si>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</si>
  <si>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</si>
  <si>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</si>
  <si>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</si>
  <si>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</si>
  <si>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</si>
  <si>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</si>
  <si>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</si>
  <si>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</si>
  <si>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</si>
  <si>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</si>
  <si>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</si>
  <si>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</si>
  <si>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</si>
  <si>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</si>
  <si>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</si>
  <si>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</si>
  <si>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</si>
  <si>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</si>
  <si>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</si>
  <si>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</si>
  <si>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</si>
  <si>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</si>
  <si>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</si>
  <si>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</si>
  <si>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</si>
  <si>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</si>
  <si>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</si>
  <si>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</si>
  <si>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</si>
  <si>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</si>
  <si>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</si>
  <si>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</si>
  <si>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</si>
  <si>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</si>
  <si>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</si>
  <si>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</si>
  <si>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</si>
  <si>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</si>
  <si>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</si>
  <si>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</si>
  <si>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</si>
  <si>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</si>
  <si>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</si>
  <si>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</si>
  <si>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</si>
  <si>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</si>
  <si>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</si>
  <si>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</si>
  <si>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</si>
  <si>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</si>
  <si>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</si>
  <si>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</si>
  <si>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</si>
  <si>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</si>
  <si>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</si>
  <si>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</si>
  <si>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</si>
  <si>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</si>
  <si>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</si>
  <si>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</si>
  <si>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</si>
  <si>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</si>
  <si>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</si>
  <si>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</si>
  <si>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</si>
  <si>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</si>
  <si>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</si>
  <si>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</si>
  <si>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</si>
  <si>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</si>
  <si>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</si>
  <si>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</si>
  <si>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</si>
  <si>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</si>
  <si>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</si>
  <si>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</si>
  <si>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</si>
  <si>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</si>
  <si>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</si>
  <si>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</si>
  <si>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</si>
  <si>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</si>
  <si>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</si>
  <si>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</si>
  <si>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</si>
  <si>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</si>
  <si>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</si>
  <si>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</si>
  <si>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</si>
  <si>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</si>
  <si>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</si>
  <si>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</si>
  <si>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</si>
  <si>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</si>
  <si>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</si>
  <si>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</si>
  <si>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</si>
  <si>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</si>
  <si>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</si>
  <si>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</si>
  <si>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</si>
  <si>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</si>
  <si>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</si>
  <si>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</si>
  <si>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</si>
  <si>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</si>
  <si>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</si>
  <si>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</si>
  <si>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</si>
  <si>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</si>
  <si>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</si>
  <si>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</si>
  <si>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</si>
  <si>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</si>
  <si>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</si>
  <si>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</si>
  <si>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</si>
  <si>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</si>
  <si>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</si>
  <si>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</si>
  <si>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</si>
  <si>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</si>
  <si>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</si>
  <si>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</si>
  <si>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</si>
  <si>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</si>
  <si>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</si>
  <si>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</si>
  <si>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</si>
  <si>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</si>
  <si>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</si>
  <si>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</si>
  <si>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</si>
  <si>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</si>
  <si>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</si>
  <si>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</si>
  <si>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</si>
  <si>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</si>
  <si>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</si>
  <si>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</si>
  <si>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</si>
  <si>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</si>
  <si>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</si>
  <si>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</si>
  <si>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</si>
  <si>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</si>
  <si>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</si>
  <si>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</si>
  <si>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</si>
  <si>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</si>
  <si>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</si>
  <si>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</si>
  <si>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</si>
  <si>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</si>
  <si>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</si>
  <si>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</si>
  <si>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</si>
  <si>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</si>
  <si>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</si>
  <si>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</si>
  <si>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</si>
  <si>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</si>
  <si>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</si>
  <si>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</si>
  <si>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</si>
  <si>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</si>
  <si>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</si>
  <si>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</si>
  <si>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</si>
  <si>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</si>
  <si>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</si>
  <si>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</si>
  <si>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</si>
  <si>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</si>
  <si>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</si>
  <si>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</si>
  <si>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</si>
  <si>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</si>
  <si>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</si>
  <si>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</si>
  <si>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</si>
  <si>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</si>
  <si>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</si>
  <si>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</si>
  <si>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</si>
  <si>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</si>
  <si>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</si>
  <si>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</si>
  <si>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</si>
  <si>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</si>
  <si>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</si>
  <si>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</si>
  <si>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</si>
  <si>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</si>
  <si>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</si>
  <si>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</si>
  <si>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</si>
  <si>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</si>
  <si>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</si>
  <si>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</si>
  <si>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</si>
  <si>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</si>
  <si>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</si>
  <si>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</si>
  <si>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</si>
  <si>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</si>
  <si>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</si>
  <si>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</si>
  <si>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</si>
  <si>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</si>
  <si>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</si>
  <si>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</si>
  <si>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</si>
  <si>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</si>
  <si>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</si>
  <si>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</si>
  <si>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</si>
  <si>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</si>
  <si>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</si>
  <si>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</si>
  <si>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</si>
  <si>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</si>
  <si>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</si>
  <si>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</si>
  <si>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</si>
  <si>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</si>
  <si>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</si>
  <si>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</si>
  <si>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</si>
  <si>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</si>
  <si>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</si>
  <si>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</si>
  <si>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</si>
  <si>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</si>
  <si>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</si>
  <si>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</si>
  <si>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</si>
  <si>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</si>
  <si>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</si>
  <si>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</si>
  <si>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</si>
  <si>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</si>
  <si>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</si>
  <si>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</si>
  <si>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</si>
  <si>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</si>
  <si>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</si>
  <si>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</si>
  <si>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</si>
  <si>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</si>
  <si>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</si>
  <si>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</si>
  <si>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</si>
  <si>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</si>
  <si>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</si>
  <si>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</si>
  <si>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</si>
  <si>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</si>
  <si>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</si>
  <si>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</si>
  <si>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</si>
  <si>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</si>
  <si>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</si>
  <si>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</si>
  <si>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</si>
  <si>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</si>
  <si>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</si>
  <si>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</si>
  <si>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</si>
  <si>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</si>
  <si>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</si>
  <si>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</si>
  <si>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</si>
  <si>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</si>
  <si>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</si>
  <si>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</si>
  <si>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</si>
  <si>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</si>
  <si>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</si>
  <si>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</si>
  <si>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</si>
  <si>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</si>
  <si>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</si>
  <si>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</si>
  <si>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</si>
  <si>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</si>
  <si>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</si>
  <si>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</si>
  <si>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</si>
  <si>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</si>
  <si>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</si>
  <si>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</si>
  <si>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</si>
  <si>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</si>
  <si>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</si>
  <si>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</si>
  <si>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</si>
  <si>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</si>
  <si>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</si>
  <si>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</si>
  <si>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</si>
  <si>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</si>
  <si>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</si>
  <si>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</si>
  <si>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</si>
  <si>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</si>
  <si>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</si>
  <si>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</si>
  <si>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</si>
  <si>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</si>
  <si>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</si>
  <si>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</si>
  <si>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</si>
  <si>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</si>
  <si>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</si>
  <si>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</si>
  <si>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</si>
  <si>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</si>
  <si>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</si>
  <si>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</si>
  <si>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</si>
  <si>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</si>
  <si>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</si>
  <si>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</si>
  <si>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</si>
  <si>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</si>
  <si>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</si>
  <si>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</si>
  <si>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</si>
  <si>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</si>
  <si>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</si>
  <si>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</si>
  <si>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</si>
  <si>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</si>
  <si>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</si>
  <si>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</si>
  <si>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</si>
  <si>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</si>
  <si>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</si>
  <si>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</si>
  <si>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</si>
  <si>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</si>
  <si>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</si>
  <si>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</si>
  <si>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</si>
  <si>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</si>
  <si>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</si>
  <si>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</si>
  <si>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</si>
  <si>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</si>
  <si>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</si>
  <si>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</si>
  <si>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</si>
  <si>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</si>
  <si>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</si>
  <si>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</si>
  <si>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</si>
  <si>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</si>
  <si>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</si>
  <si>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</si>
  <si>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</si>
  <si>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</si>
  <si>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</si>
  <si>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</si>
  <si>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</si>
  <si>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</si>
  <si>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</si>
  <si>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</si>
  <si>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</si>
  <si>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</si>
  <si>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</si>
  <si>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</si>
  <si>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</si>
  <si>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</si>
  <si>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</si>
  <si>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</si>
  <si>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</si>
  <si>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</si>
  <si>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</si>
  <si>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</si>
  <si>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</si>
  <si>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</si>
  <si>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</si>
  <si>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</si>
  <si>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</si>
  <si>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</si>
  <si>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</si>
  <si>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</si>
  <si>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</si>
  <si>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</si>
  <si>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</si>
  <si>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</si>
  <si>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</si>
  <si>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</si>
  <si>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</si>
  <si>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</si>
  <si>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</si>
  <si>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</si>
  <si>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</si>
  <si>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</si>
  <si>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</si>
  <si>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</si>
  <si>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</si>
  <si>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</si>
  <si>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</si>
  <si>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</si>
  <si>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</si>
  <si>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</si>
  <si>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</si>
  <si>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</si>
  <si>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</si>
  <si>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</si>
  <si>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</si>
  <si>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</si>
  <si>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</si>
  <si>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</si>
  <si>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</si>
  <si>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</si>
  <si>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</si>
  <si>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</si>
  <si>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</si>
  <si>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</si>
  <si>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</si>
  <si>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</si>
  <si>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</si>
  <si>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</si>
  <si>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</si>
  <si>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</si>
  <si>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</si>
  <si>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</si>
  <si>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</si>
  <si>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</si>
  <si>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</si>
  <si>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</si>
  <si>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</si>
  <si>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</si>
  <si>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</si>
  <si>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</si>
  <si>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</si>
  <si>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</si>
  <si>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</si>
  <si>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</si>
  <si>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</si>
  <si>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</si>
  <si>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</si>
  <si>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</si>
  <si>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</si>
  <si>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</si>
  <si>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</si>
  <si>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</si>
  <si>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</si>
  <si>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</si>
  <si>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</si>
  <si>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</si>
  <si>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</si>
  <si>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</si>
  <si>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</si>
  <si>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</si>
  <si>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</si>
  <si>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</si>
  <si>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</si>
  <si>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</si>
  <si>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</si>
  <si>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</si>
  <si>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</si>
  <si>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</si>
  <si>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</si>
  <si>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</si>
  <si>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</si>
  <si>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</si>
  <si>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</si>
  <si>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</si>
  <si>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</si>
  <si>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</si>
  <si>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</si>
  <si>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</si>
  <si>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</si>
  <si>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</si>
  <si>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</si>
  <si>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</si>
  <si>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</si>
  <si>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</si>
  <si>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</si>
  <si>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</si>
  <si>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</si>
  <si>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</si>
  <si>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</si>
  <si>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</si>
  <si>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</si>
  <si>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</si>
  <si>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</si>
  <si>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</si>
  <si>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</si>
  <si>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</si>
  <si>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</si>
  <si>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</si>
  <si>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</si>
  <si>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</si>
  <si>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</si>
  <si>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</si>
  <si>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</si>
  <si>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</si>
  <si>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</si>
  <si>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</si>
  <si>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</si>
  <si>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</si>
  <si>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</si>
  <si>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</si>
  <si>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</si>
  <si>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</si>
  <si>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</si>
  <si>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</si>
  <si>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</si>
  <si>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</si>
  <si>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</si>
  <si>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</si>
  <si>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</si>
  <si>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</si>
  <si>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</si>
  <si>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</si>
  <si>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</si>
  <si>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</si>
  <si>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</si>
  <si>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</si>
  <si>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</si>
  <si>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</si>
  <si>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</si>
  <si>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</si>
  <si>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</si>
  <si>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</si>
  <si>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</si>
  <si>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</si>
  <si>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</si>
  <si>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</si>
  <si>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</si>
  <si>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</si>
  <si>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</si>
  <si>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</si>
  <si>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</si>
  <si>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</si>
  <si>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</si>
  <si>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</si>
  <si>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</si>
  <si>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</si>
  <si>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</si>
  <si>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</si>
  <si>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</si>
  <si>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</si>
  <si>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</si>
  <si>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</si>
  <si>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</si>
  <si>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</si>
  <si>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</si>
  <si>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</si>
  <si>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</si>
  <si>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</si>
  <si>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</si>
  <si>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</si>
  <si>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</si>
  <si>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</si>
  <si>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</si>
  <si>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</si>
  <si>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</si>
  <si>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</si>
  <si>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</si>
  <si>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</si>
  <si>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</si>
  <si>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</si>
  <si>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</si>
  <si>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</si>
  <si>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</si>
  <si>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</si>
  <si>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</si>
  <si>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</si>
  <si>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</si>
  <si>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</si>
  <si>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</si>
  <si>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</si>
  <si>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</si>
  <si>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</si>
  <si>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</si>
  <si>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</si>
  <si>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</si>
  <si>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</si>
  <si>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</si>
  <si>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</si>
  <si>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</si>
  <si>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</si>
  <si>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</si>
  <si>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</si>
  <si>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</si>
  <si>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</si>
  <si>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</si>
  <si>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</si>
  <si>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</si>
  <si>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</si>
  <si>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</si>
  <si>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</si>
  <si>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</si>
  <si>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</si>
  <si>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</si>
  <si>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</si>
  <si>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</si>
  <si>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</si>
  <si>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</si>
  <si>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</si>
  <si>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</si>
  <si>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</si>
  <si>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</si>
  <si>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</si>
  <si>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</si>
  <si>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</si>
  <si>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</si>
  <si>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</si>
  <si>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</si>
  <si>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</si>
  <si>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</si>
  <si>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</si>
  <si>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</si>
  <si>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</si>
  <si>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</si>
  <si>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</si>
  <si>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</si>
  <si>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</si>
  <si>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</si>
  <si>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</si>
  <si>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</si>
  <si>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</si>
  <si>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</si>
  <si>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</si>
  <si>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</si>
  <si>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</si>
  <si>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</si>
  <si>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</si>
  <si>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</si>
  <si>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</si>
  <si>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</si>
  <si>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</si>
  <si>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</si>
  <si>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</si>
  <si>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</si>
  <si>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</si>
  <si>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</si>
  <si>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</si>
  <si>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</si>
  <si>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</si>
  <si>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</si>
  <si>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</si>
  <si>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</si>
  <si>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</si>
  <si>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</si>
  <si>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</si>
  <si>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</si>
  <si>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</si>
  <si>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</si>
  <si>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</si>
  <si>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</si>
  <si>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</si>
  <si>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</si>
  <si>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</si>
  <si>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</si>
  <si>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</si>
  <si>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</si>
  <si>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</si>
  <si>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</si>
  <si>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</si>
  <si>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</si>
  <si>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</si>
  <si>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</si>
  <si>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</si>
  <si>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</si>
  <si>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</si>
  <si>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</si>
  <si>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</si>
  <si>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</si>
  <si>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</si>
  <si>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</si>
  <si>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</si>
  <si>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</si>
  <si>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</si>
  <si>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</si>
  <si>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</si>
  <si>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</si>
  <si>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</si>
  <si>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</si>
  <si>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</si>
  <si>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</si>
  <si>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</si>
  <si>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</si>
  <si>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</si>
  <si>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</si>
  <si>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</si>
  <si>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</si>
  <si>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</si>
  <si>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</si>
  <si>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</si>
  <si>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</si>
  <si>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</si>
  <si>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</si>
  <si>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</si>
  <si>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</si>
  <si>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</si>
  <si>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</si>
  <si>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</si>
  <si>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</si>
  <si>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</si>
  <si>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</si>
  <si>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</si>
  <si>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</si>
  <si>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</si>
  <si>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</si>
  <si>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</si>
  <si>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</si>
  <si>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</si>
  <si>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</si>
  <si>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</si>
  <si>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</si>
  <si>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</si>
  <si>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</si>
  <si>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</si>
  <si>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</si>
  <si>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</si>
  <si>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</si>
  <si>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</si>
  <si>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</si>
  <si>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</si>
  <si>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</si>
  <si>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</si>
  <si>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</si>
  <si>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</si>
  <si>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</si>
  <si>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</si>
  <si>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</si>
  <si>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</si>
  <si>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</si>
  <si>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</si>
  <si>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</si>
  <si>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</si>
  <si>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</si>
  <si>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</si>
  <si>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</si>
  <si>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</si>
  <si>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</si>
  <si>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</si>
  <si>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</si>
  <si>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</si>
  <si>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</si>
  <si>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</si>
  <si>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</si>
  <si>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</si>
  <si>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</si>
  <si>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</si>
  <si>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</si>
  <si>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</si>
  <si>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</si>
  <si>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</si>
  <si>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</si>
  <si>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</si>
  <si>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</si>
  <si>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</si>
  <si>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</si>
  <si>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</si>
  <si>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</si>
  <si>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</si>
  <si>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</si>
  <si>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</si>
  <si>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</si>
  <si>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</si>
  <si>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</si>
  <si>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</si>
  <si>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</si>
  <si>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</si>
  <si>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</si>
  <si>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</si>
  <si>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</si>
  <si>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</si>
  <si>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</si>
  <si>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</si>
  <si>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</si>
  <si>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</si>
  <si>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</si>
  <si>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</si>
  <si>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</si>
  <si>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</si>
  <si>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</si>
  <si>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</si>
  <si>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</si>
  <si>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</si>
  <si>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</si>
  <si>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</si>
  <si>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</si>
  <si>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</si>
  <si>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</si>
  <si>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</si>
  <si>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</si>
  <si>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</si>
  <si>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</si>
  <si>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</si>
  <si>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</si>
  <si>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</si>
  <si>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</si>
  <si>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</si>
  <si>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</si>
  <si>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</si>
  <si>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</si>
  <si>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</si>
  <si>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</si>
  <si>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</si>
  <si>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</si>
  <si>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</si>
  <si>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</si>
  <si>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</si>
  <si>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</si>
  <si>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</si>
  <si>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</si>
  <si>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</si>
  <si>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</si>
  <si>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</si>
  <si>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</si>
  <si>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</si>
  <si>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</si>
  <si>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</si>
  <si>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</si>
  <si>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</si>
  <si>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</si>
  <si>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</si>
  <si>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</si>
  <si>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</si>
  <si>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</si>
  <si>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</si>
  <si>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</si>
  <si>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</si>
  <si>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</si>
  <si>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</si>
  <si>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</si>
  <si>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</si>
  <si>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</si>
  <si>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</si>
  <si>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</si>
  <si>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</si>
  <si>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</si>
  <si>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</si>
  <si>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</si>
  <si>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</si>
  <si>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</si>
  <si>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</si>
  <si>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</si>
  <si>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</si>
  <si>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</si>
  <si>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</si>
  <si>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</si>
  <si>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</si>
  <si>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</si>
  <si>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</si>
  <si>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</si>
  <si>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</si>
  <si>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</si>
  <si>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</si>
  <si>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</si>
  <si>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</si>
  <si>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</si>
  <si>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</si>
  <si>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</si>
  <si>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</si>
  <si>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</si>
  <si>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</si>
  <si>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</si>
  <si>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</si>
  <si>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</si>
  <si>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</si>
  <si>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</si>
  <si>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</si>
  <si>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</si>
  <si>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</si>
  <si>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</si>
  <si>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</si>
  <si>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</si>
  <si>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</si>
  <si>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</si>
  <si>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</si>
  <si>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</si>
  <si>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</si>
  <si>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</si>
  <si>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</si>
  <si>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</si>
  <si>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</si>
  <si>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</si>
  <si>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</si>
  <si>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</si>
  <si>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</si>
  <si>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</si>
  <si>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</si>
  <si>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</si>
  <si>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</si>
  <si>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</si>
  <si>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</si>
  <si>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</si>
  <si>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</si>
  <si>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</si>
  <si>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</si>
  <si>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</si>
  <si>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</si>
  <si>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</si>
  <si>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</si>
  <si>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</si>
  <si>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</si>
  <si>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</si>
  <si>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</si>
  <si>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</si>
  <si>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</si>
  <si>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</si>
  <si>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</si>
  <si>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</si>
  <si>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</si>
  <si>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</si>
  <si>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</si>
  <si>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</si>
  <si>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</si>
  <si>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</si>
  <si>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</si>
  <si>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</si>
  <si>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</si>
  <si>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</si>
  <si>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</si>
  <si>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</si>
  <si>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</si>
  <si>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</si>
  <si>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</si>
  <si>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</si>
  <si>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</si>
  <si>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</si>
  <si>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</si>
  <si>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</si>
  <si>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</si>
  <si>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</si>
  <si>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</si>
  <si>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</si>
  <si>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</si>
  <si>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</si>
  <si>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</si>
  <si>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</si>
  <si>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</si>
  <si>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</si>
  <si>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</si>
  <si>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</si>
  <si>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</si>
  <si>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</si>
  <si>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</si>
  <si>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</si>
  <si>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</si>
  <si>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</si>
  <si>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</si>
  <si>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</si>
  <si>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</si>
  <si>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</si>
  <si>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</si>
  <si>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</si>
  <si>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</si>
  <si>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</si>
  <si>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</si>
  <si>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</si>
  <si>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</si>
  <si>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</si>
  <si>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</si>
  <si>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</si>
  <si>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</si>
  <si>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</si>
  <si>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</si>
  <si>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</si>
  <si>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</si>
  <si>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</si>
  <si>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</si>
  <si>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</si>
  <si>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</si>
  <si>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</si>
  <si>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</si>
  <si>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</si>
  <si>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</si>
  <si>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</si>
  <si>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</si>
  <si>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</si>
  <si>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</si>
  <si>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</si>
  <si>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</si>
  <si>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</si>
  <si>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</si>
  <si>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</si>
  <si>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</si>
  <si>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</si>
  <si>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</si>
  <si>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</si>
  <si>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</si>
  <si>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</si>
  <si>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</si>
  <si>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</si>
  <si>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</si>
  <si>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</si>
  <si>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</si>
  <si>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</si>
  <si>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</si>
  <si>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</si>
  <si>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</si>
  <si>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</si>
  <si>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</si>
  <si>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</si>
  <si>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</si>
  <si>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</si>
  <si>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</si>
  <si>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</si>
  <si>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</si>
  <si>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</si>
  <si>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</si>
  <si>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</si>
  <si>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</si>
  <si>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</si>
  <si>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</si>
  <si>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</si>
  <si>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</si>
  <si>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</si>
  <si>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</si>
  <si>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</si>
  <si>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</si>
  <si>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</si>
  <si>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</si>
  <si>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</si>
  <si>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</si>
  <si>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</si>
  <si>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</si>
  <si>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</si>
  <si>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</si>
  <si>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</si>
  <si>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</si>
  <si>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</si>
  <si>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</si>
  <si>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</si>
  <si>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</si>
  <si>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</si>
  <si>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</si>
  <si>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</si>
  <si>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</si>
  <si>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</si>
  <si>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</si>
  <si>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</si>
  <si>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</si>
  <si>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</si>
  <si>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</si>
  <si>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</si>
  <si>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</si>
  <si>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</si>
  <si>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</si>
  <si>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</si>
  <si>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</si>
  <si>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</si>
  <si>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</si>
  <si>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</si>
  <si>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</si>
  <si>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</si>
  <si>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</si>
  <si>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</si>
  <si>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</si>
  <si>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</si>
  <si>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</si>
  <si>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</si>
  <si>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</si>
  <si>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</si>
  <si>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</si>
  <si>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</si>
  <si>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</si>
  <si>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</si>
  <si>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</si>
  <si>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</si>
  <si>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</si>
  <si>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</si>
  <si>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</si>
  <si>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</si>
  <si>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</si>
  <si>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</si>
  <si>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</si>
  <si>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</si>
  <si>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</si>
  <si>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</si>
  <si>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</si>
  <si>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</si>
  <si>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</si>
  <si>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</si>
  <si>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</si>
  <si>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</si>
  <si>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</si>
  <si>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</si>
  <si>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</si>
  <si>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</si>
  <si>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</si>
  <si>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</si>
  <si>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</si>
  <si>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</si>
  <si>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</si>
  <si>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</si>
  <si>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</si>
  <si>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</si>
  <si>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</si>
  <si>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</si>
  <si>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</si>
  <si>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</si>
  <si>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</si>
  <si>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</si>
  <si>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</si>
  <si>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</si>
  <si>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</si>
  <si>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</si>
  <si>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</si>
  <si>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</si>
  <si>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</si>
  <si>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</si>
  <si>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</si>
  <si>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</si>
  <si>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</si>
  <si>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</si>
  <si>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</si>
  <si>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</si>
  <si>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</si>
  <si>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</si>
  <si>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</si>
  <si>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</si>
  <si>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</si>
  <si>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</si>
  <si>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</si>
  <si>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</si>
  <si>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</si>
  <si>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</si>
  <si>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</si>
  <si>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</si>
  <si>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</si>
  <si>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</si>
  <si>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</si>
  <si>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</si>
  <si>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</si>
  <si>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</si>
  <si>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</si>
  <si>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</si>
  <si>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</si>
  <si>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</si>
  <si>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</si>
  <si>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</si>
  <si>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</si>
  <si>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</si>
  <si>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</si>
  <si>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</si>
  <si>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</si>
  <si>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</si>
  <si>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</si>
  <si>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</si>
  <si>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</si>
  <si>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</si>
  <si>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</si>
  <si>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</si>
  <si>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</si>
  <si>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</si>
  <si>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</si>
  <si>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</si>
  <si>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</si>
  <si>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</si>
  <si>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</si>
  <si>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</si>
  <si>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</si>
  <si>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</si>
  <si>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</si>
  <si>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</si>
  <si>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</si>
  <si>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</si>
  <si>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</si>
  <si>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</si>
  <si>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</si>
  <si>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</si>
  <si>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</si>
  <si>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</si>
  <si>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</si>
  <si>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</si>
  <si>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</si>
  <si>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</si>
  <si>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</si>
  <si>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</si>
  <si>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</si>
  <si>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</si>
  <si>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</si>
  <si>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</si>
  <si>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</si>
  <si>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</si>
  <si>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</si>
  <si>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</si>
  <si>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</si>
  <si>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</si>
  <si>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</si>
  <si>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</si>
  <si>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</si>
  <si>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</si>
  <si>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</si>
  <si>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</si>
  <si>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</si>
  <si>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</si>
  <si>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</si>
  <si>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</si>
  <si>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</si>
  <si>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</si>
  <si>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</si>
  <si>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</si>
  <si>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</si>
  <si>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</si>
  <si>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</si>
  <si>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</si>
  <si>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</si>
  <si>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</si>
  <si>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</si>
  <si>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</si>
  <si>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</si>
  <si>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</si>
  <si>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</si>
  <si>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</si>
  <si>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</si>
  <si>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</si>
  <si>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</si>
  <si>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</si>
  <si>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</si>
  <si>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</si>
  <si>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</si>
  <si>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</si>
  <si>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</si>
  <si>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</si>
  <si>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</si>
  <si>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</si>
  <si>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</si>
  <si>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</si>
  <si>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</si>
  <si>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</si>
  <si>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</si>
  <si>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</si>
  <si>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</si>
  <si>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</si>
  <si>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</si>
  <si>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</si>
  <si>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</si>
  <si>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</si>
  <si>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</si>
  <si>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</si>
  <si>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</si>
  <si>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</si>
  <si>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</si>
  <si>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</si>
  <si>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</si>
  <si>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</si>
  <si>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</si>
  <si>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</si>
  <si>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</si>
  <si>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</si>
  <si>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</si>
  <si>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</si>
  <si>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</si>
  <si>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</si>
  <si>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</si>
  <si>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</si>
  <si>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</si>
  <si>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</si>
  <si>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</si>
  <si>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</si>
  <si>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</si>
  <si>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</si>
  <si>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</si>
  <si>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</si>
  <si>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</si>
  <si>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</si>
  <si>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</si>
  <si>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</si>
  <si>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</si>
  <si>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</si>
  <si>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</si>
  <si>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</si>
  <si>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</si>
  <si>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</si>
  <si>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</si>
  <si>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</si>
  <si>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</si>
  <si>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</si>
  <si>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</si>
  <si>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</si>
  <si>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</si>
  <si>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</si>
  <si>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</si>
  <si>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</si>
  <si>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</si>
  <si>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</si>
  <si>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</si>
  <si>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</si>
  <si>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</si>
  <si>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</si>
  <si>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</si>
  <si>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</si>
  <si>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</si>
  <si>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</si>
  <si>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</si>
  <si>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</si>
  <si>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</si>
  <si>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</si>
  <si>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</si>
  <si>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</si>
  <si>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</si>
  <si>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</si>
  <si>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</si>
  <si>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</si>
  <si>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</si>
  <si>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</si>
  <si>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</si>
  <si>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</si>
  <si>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</si>
  <si>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</si>
  <si>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</si>
  <si>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</si>
  <si>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</si>
  <si>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</si>
  <si>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</si>
  <si>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</si>
  <si>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</si>
  <si>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</si>
  <si>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</si>
  <si>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</si>
  <si>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</si>
  <si>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</si>
  <si>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</si>
  <si>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</si>
  <si>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</si>
  <si>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</si>
  <si>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</si>
  <si>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</si>
  <si>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</si>
  <si>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</si>
  <si>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</si>
  <si>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</si>
  <si>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</si>
  <si>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</si>
  <si>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</si>
  <si>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</si>
  <si>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</si>
  <si>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</si>
  <si>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</si>
  <si>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</si>
  <si>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</si>
  <si>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</si>
  <si>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</si>
  <si>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</si>
  <si>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</si>
  <si>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</si>
  <si>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</si>
  <si>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</si>
  <si>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</si>
  <si>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</si>
  <si>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</si>
  <si>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</si>
  <si>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</si>
  <si>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</si>
  <si>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</si>
  <si>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</si>
  <si>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</si>
  <si>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</si>
  <si>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</si>
  <si>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</si>
  <si>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</si>
  <si>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</si>
  <si>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</si>
  <si>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</si>
  <si>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</si>
  <si>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</si>
  <si>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</si>
  <si>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</si>
  <si>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</si>
  <si>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</si>
  <si>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</si>
  <si>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</si>
  <si>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</si>
  <si>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</si>
  <si>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</si>
  <si>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</si>
  <si>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</si>
  <si>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</si>
  <si>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</si>
  <si>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</si>
  <si>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</si>
  <si>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</si>
  <si>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</si>
  <si>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</si>
  <si>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</si>
  <si>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</si>
  <si>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</si>
  <si>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</si>
  <si>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</si>
  <si>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</si>
  <si>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</si>
  <si>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</si>
  <si>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</si>
  <si>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</si>
  <si>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</si>
  <si>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</si>
  <si>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</si>
  <si>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</si>
  <si>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</si>
  <si>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</si>
  <si>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</si>
  <si>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</si>
  <si>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</si>
  <si>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</si>
  <si>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</si>
  <si>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</si>
  <si>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</si>
  <si>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</si>
  <si>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</si>
  <si>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</si>
  <si>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</si>
  <si>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</si>
  <si>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</si>
  <si>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</si>
  <si>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</si>
  <si>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</si>
  <si>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</si>
  <si>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</si>
  <si>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</si>
  <si>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</si>
  <si>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</si>
  <si>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</si>
  <si>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</si>
  <si>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</si>
  <si>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</si>
  <si>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</si>
  <si>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</si>
  <si>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</si>
  <si>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</si>
  <si>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</si>
  <si>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</si>
  <si>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</si>
  <si>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</si>
  <si>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</si>
  <si>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</si>
  <si>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</si>
  <si>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</si>
  <si>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</si>
  <si>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</si>
  <si>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</si>
  <si>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</si>
  <si>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</si>
  <si>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</si>
  <si>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</si>
  <si>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</si>
  <si>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</si>
  <si>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</si>
  <si>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</si>
  <si>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</si>
  <si>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</si>
  <si>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</si>
  <si>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</si>
  <si>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</si>
  <si>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</si>
  <si>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</si>
  <si>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</si>
  <si>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</si>
  <si>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</si>
  <si>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</si>
  <si>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</si>
  <si>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</si>
  <si>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</si>
  <si>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</si>
  <si>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</si>
  <si>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</si>
  <si>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</si>
  <si>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</si>
  <si>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</si>
  <si>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</si>
  <si>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</si>
  <si>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</si>
  <si>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</si>
  <si>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</si>
  <si>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</si>
  <si>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</si>
  <si>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</si>
  <si>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</si>
  <si>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</si>
  <si>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</si>
  <si>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</si>
  <si>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</si>
  <si>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</si>
  <si>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</si>
  <si>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</si>
  <si>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</si>
  <si>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</si>
  <si>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</si>
  <si>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</si>
  <si>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</si>
  <si>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</si>
  <si>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</si>
  <si>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</si>
  <si>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</si>
  <si>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</si>
  <si>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</si>
  <si>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</si>
  <si>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</si>
  <si>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</si>
  <si>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</si>
  <si>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</si>
  <si>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</si>
  <si>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</si>
  <si>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</si>
  <si>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</si>
  <si>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</si>
  <si>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</si>
  <si>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</si>
  <si>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</si>
  <si>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</si>
  <si>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</si>
  <si>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</si>
  <si>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</si>
  <si>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</si>
  <si>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</si>
  <si>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</si>
  <si>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</si>
  <si>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</si>
  <si>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</si>
  <si>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</si>
  <si>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</si>
  <si>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</si>
  <si>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</si>
  <si>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</si>
  <si>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</si>
  <si>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</si>
  <si>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</si>
  <si>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</si>
  <si>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</si>
  <si>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</si>
  <si>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</si>
  <si>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</si>
  <si>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</si>
  <si>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</si>
  <si>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</si>
  <si>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</si>
  <si>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</si>
  <si>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</si>
  <si>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</si>
  <si>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</si>
  <si>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</si>
  <si>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</si>
  <si>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</si>
  <si>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</si>
  <si>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</si>
  <si>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</si>
  <si>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</si>
  <si>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</si>
  <si>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</si>
  <si>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</si>
  <si>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</si>
  <si>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</si>
  <si>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</si>
  <si>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</si>
  <si>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</si>
  <si>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</si>
  <si>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</si>
  <si>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</si>
  <si>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</si>
  <si>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</si>
  <si>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</si>
  <si>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</si>
  <si>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</si>
  <si>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</si>
  <si>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</si>
  <si>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</si>
  <si>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</si>
  <si>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</si>
  <si>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</si>
  <si>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</si>
  <si>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</si>
  <si>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</si>
  <si>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</si>
  <si>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</si>
  <si>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</si>
  <si>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</si>
  <si>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</si>
  <si>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</si>
  <si>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</si>
  <si>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</si>
  <si>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</si>
  <si>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</si>
  <si>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</si>
  <si>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</si>
  <si>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</si>
  <si>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</si>
  <si>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</si>
  <si>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</si>
  <si>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</si>
  <si>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</si>
  <si>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</si>
  <si>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</si>
  <si>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</si>
  <si>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</si>
  <si>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</si>
  <si>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</si>
  <si>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</si>
  <si>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</si>
  <si>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</si>
  <si>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</si>
  <si>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</si>
  <si>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</si>
  <si>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</si>
  <si>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</si>
  <si>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</si>
  <si>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</si>
  <si>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</si>
  <si>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</si>
  <si>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</si>
  <si>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</si>
  <si>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</si>
  <si>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</si>
  <si>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</si>
  <si>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</si>
  <si>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</si>
  <si>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</si>
  <si>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</si>
  <si>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</si>
  <si>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</si>
  <si>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</si>
  <si>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</si>
  <si>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</si>
  <si>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</si>
  <si>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</si>
  <si>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</si>
  <si>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</si>
  <si>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</si>
  <si>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</si>
  <si>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</si>
  <si>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</si>
  <si>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</si>
  <si>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</si>
  <si>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</si>
  <si>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</si>
  <si>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</si>
  <si>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</si>
  <si>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</si>
  <si>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</si>
  <si>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</si>
  <si>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</si>
  <si>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</si>
  <si>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</si>
  <si>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</si>
  <si>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</si>
  <si>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</si>
  <si>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</si>
  <si>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</si>
  <si>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</si>
  <si>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</si>
  <si>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</si>
  <si>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</si>
  <si>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</si>
  <si>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</si>
  <si>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</si>
  <si>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</si>
  <si>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</si>
  <si>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</si>
  <si>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</si>
  <si>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</si>
  <si>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</si>
  <si>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</si>
  <si>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</si>
  <si>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</si>
  <si>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</si>
  <si>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</si>
  <si>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</si>
  <si>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</si>
  <si>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</si>
  <si>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</si>
  <si>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</si>
  <si>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</si>
  <si>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</si>
  <si>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</si>
  <si>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</si>
  <si>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</si>
  <si>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</si>
  <si>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</si>
  <si>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</si>
  <si>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</si>
  <si>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</si>
  <si>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</si>
  <si>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</si>
  <si>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</si>
  <si>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</si>
  <si>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</si>
  <si>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</si>
  <si>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</si>
  <si>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</si>
  <si>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</si>
  <si>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</si>
  <si>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</si>
  <si>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</si>
  <si>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</si>
  <si>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</si>
  <si>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</si>
  <si>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</si>
  <si>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</si>
  <si>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</si>
  <si>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</si>
  <si>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</si>
  <si>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</si>
  <si>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</si>
  <si>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</si>
  <si>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</si>
  <si>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</si>
  <si>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</si>
  <si>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</si>
  <si>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</si>
  <si>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</si>
  <si>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</si>
  <si>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</si>
  <si>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</si>
  <si>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</si>
  <si>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</si>
  <si>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</si>
  <si>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</si>
  <si>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</si>
  <si>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</si>
  <si>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</si>
  <si>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</si>
  <si>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</si>
  <si>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</si>
  <si>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</si>
  <si>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</si>
  <si>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</si>
  <si>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</si>
  <si>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</si>
  <si>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</si>
  <si>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</si>
  <si>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</si>
  <si>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</si>
  <si>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</si>
  <si>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</si>
  <si>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</si>
  <si>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</si>
  <si>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</si>
  <si>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</si>
  <si>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</si>
  <si>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</si>
  <si>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</si>
  <si>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</si>
  <si>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</si>
  <si>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</si>
  <si>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</si>
  <si>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</si>
  <si>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</si>
  <si>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</si>
  <si>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</si>
  <si>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</si>
  <si>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</si>
  <si>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</si>
  <si>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</si>
  <si>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</si>
  <si>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</si>
  <si>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</si>
  <si>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</si>
  <si>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</si>
  <si>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</si>
  <si>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</si>
  <si>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</si>
  <si>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</si>
  <si>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</si>
  <si>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</si>
  <si>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</si>
  <si>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</si>
  <si>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</si>
  <si>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</si>
  <si>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</si>
  <si>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</si>
  <si>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</si>
  <si>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</si>
  <si>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</si>
  <si>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</si>
  <si>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</si>
  <si>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</si>
  <si>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</si>
  <si>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</si>
  <si>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</si>
  <si>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</si>
  <si>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</si>
  <si>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</si>
  <si>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</si>
  <si>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</si>
  <si>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</si>
  <si>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</si>
  <si>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</si>
  <si>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</si>
  <si>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</si>
  <si>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</si>
  <si>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</si>
  <si>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</si>
  <si>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</si>
  <si>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</si>
  <si>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</si>
  <si>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</si>
  <si>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</si>
  <si>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</si>
  <si>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</si>
  <si>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</si>
  <si>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</si>
  <si>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</si>
  <si>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</si>
  <si>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</si>
  <si>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</si>
  <si>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</si>
  <si>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</si>
  <si>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</si>
  <si>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</si>
  <si>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</si>
  <si>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</si>
  <si>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</si>
  <si>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</si>
  <si>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</si>
  <si>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</si>
  <si>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</si>
  <si>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</si>
  <si>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</si>
  <si>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</si>
  <si>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</si>
  <si>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</si>
  <si>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</si>
  <si>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</si>
  <si>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</si>
  <si>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</si>
  <si>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</si>
  <si>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</si>
  <si>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</si>
  <si>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</si>
  <si>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</si>
  <si>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</si>
  <si>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</si>
  <si>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</si>
  <si>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</si>
  <si>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</si>
  <si>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</si>
  <si>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</si>
  <si>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</si>
  <si>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</si>
  <si>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</si>
  <si>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</si>
  <si>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</si>
  <si>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</si>
  <si>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</si>
  <si>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</si>
  <si>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</si>
  <si>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</si>
  <si>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</si>
  <si>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</si>
  <si>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</si>
  <si>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</si>
  <si>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</si>
  <si>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</si>
  <si>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</si>
  <si>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</si>
  <si>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</si>
  <si>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</si>
  <si>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</si>
  <si>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</si>
  <si>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</si>
  <si>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</si>
  <si>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</si>
  <si>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</si>
  <si>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</si>
  <si>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</si>
  <si>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</si>
  <si>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</si>
  <si>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</si>
  <si>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</si>
  <si>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</si>
  <si>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</si>
  <si>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</si>
  <si>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</si>
  <si>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</si>
  <si>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</si>
  <si>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</si>
  <si>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</si>
  <si>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</si>
  <si>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</si>
  <si>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</si>
  <si>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</si>
  <si>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</si>
  <si>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</si>
  <si>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</si>
  <si>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</si>
  <si>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</si>
  <si>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</si>
  <si>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</si>
  <si>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</si>
  <si>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</si>
  <si>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</si>
  <si>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</si>
  <si>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</si>
  <si>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</si>
  <si>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</si>
  <si>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</si>
  <si>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</si>
  <si>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</si>
  <si>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</si>
  <si>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</si>
  <si>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</si>
  <si>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</si>
  <si>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</si>
  <si>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</si>
  <si>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</si>
  <si>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</si>
  <si>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</si>
  <si>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</si>
  <si>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</si>
  <si>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</si>
  <si>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</si>
  <si>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</si>
  <si>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</si>
  <si>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</si>
  <si>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</si>
  <si>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</si>
  <si>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</si>
  <si>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</si>
  <si>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</si>
  <si>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</si>
  <si>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</si>
  <si>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</si>
  <si>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</si>
  <si>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</si>
  <si>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</si>
  <si>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</si>
  <si>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</si>
  <si>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</si>
  <si>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</si>
  <si>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</si>
  <si>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</si>
  <si>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</si>
  <si>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</si>
  <si>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</si>
  <si>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</si>
  <si>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</si>
  <si>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</si>
  <si>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</si>
  <si>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</si>
  <si>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</si>
  <si>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</si>
  <si>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</si>
  <si>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</si>
  <si>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</si>
  <si>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</si>
  <si>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</si>
  <si>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</si>
  <si>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</si>
  <si>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</si>
  <si>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</si>
  <si>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</si>
  <si>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</si>
  <si>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</si>
  <si>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</si>
  <si>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</si>
  <si>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</si>
  <si>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</si>
  <si>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</si>
  <si>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</si>
  <si>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</si>
  <si>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</si>
  <si>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</si>
  <si>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</si>
  <si>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</si>
  <si>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</si>
  <si>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</si>
  <si>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</si>
  <si>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</si>
  <si>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</si>
  <si>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</si>
  <si>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</si>
  <si>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</si>
  <si>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</si>
  <si>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</si>
  <si>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</si>
  <si>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</si>
  <si>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</si>
  <si>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</si>
  <si>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</si>
  <si>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</si>
  <si>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</si>
  <si>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</si>
  <si>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</si>
  <si>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</si>
  <si>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</si>
  <si>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</si>
  <si>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</si>
  <si>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</si>
  <si>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</si>
  <si>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</si>
  <si>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</si>
  <si>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</si>
  <si>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</si>
  <si>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</si>
  <si>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</si>
  <si>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</si>
  <si>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</si>
  <si>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</si>
  <si>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</si>
  <si>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</si>
  <si>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</si>
  <si>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</si>
  <si>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</si>
  <si>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</si>
  <si>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</si>
  <si>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</si>
  <si>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</si>
  <si>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</si>
  <si>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</si>
  <si>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</si>
  <si>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</si>
  <si>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</si>
  <si>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</si>
  <si>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</si>
  <si>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</si>
  <si>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</si>
  <si>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</si>
  <si>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</si>
  <si>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</si>
  <si>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</si>
  <si>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</si>
  <si>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</si>
  <si>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</si>
  <si>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</si>
  <si>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</si>
  <si>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</si>
  <si>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</si>
  <si>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</si>
  <si>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</si>
  <si>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</si>
  <si>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</si>
  <si>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</si>
  <si>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</si>
  <si>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</si>
  <si>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</si>
  <si>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</si>
  <si>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</si>
  <si>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</si>
  <si>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</si>
  <si>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</si>
  <si>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</si>
  <si>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</si>
  <si>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</si>
  <si>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</si>
  <si>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</si>
  <si>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</si>
  <si>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</si>
  <si>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</si>
  <si>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</si>
  <si>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</si>
  <si>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</si>
  <si>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</si>
  <si>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</si>
  <si>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</si>
  <si>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</si>
  <si>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</si>
  <si>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</si>
  <si>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</si>
  <si>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</si>
  <si>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</si>
  <si>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</si>
  <si>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</si>
  <si>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</si>
  <si>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</si>
  <si>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</si>
  <si>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</si>
  <si>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</si>
  <si>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</si>
  <si>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</si>
  <si>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</si>
  <si>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</si>
  <si>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</si>
  <si>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</si>
  <si>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</si>
  <si>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</si>
  <si>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</si>
  <si>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</si>
  <si>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</si>
  <si>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</si>
  <si>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</si>
  <si>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</si>
  <si>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</si>
  <si>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</si>
  <si>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</si>
  <si>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</si>
  <si>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</si>
  <si>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</si>
  <si>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</si>
  <si>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</si>
  <si>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</si>
  <si>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</si>
  <si>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</si>
  <si>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</si>
  <si>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</si>
  <si>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</si>
  <si>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</si>
  <si>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</si>
  <si>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</si>
  <si>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</si>
  <si>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</si>
  <si>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</si>
  <si>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</si>
  <si>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</si>
  <si>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</si>
  <si>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</si>
  <si>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</si>
  <si>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</si>
  <si>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</si>
  <si>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</si>
  <si>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</si>
  <si>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</si>
  <si>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</si>
  <si>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</si>
  <si>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</si>
  <si>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</si>
  <si>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</si>
  <si>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</si>
  <si>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</si>
  <si>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</si>
  <si>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</si>
  <si>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</si>
  <si>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</si>
  <si>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</si>
  <si>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</si>
  <si>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</si>
  <si>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</si>
  <si>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</si>
  <si>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</si>
  <si>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</si>
  <si>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</si>
  <si>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</si>
  <si>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</si>
  <si>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</si>
  <si>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</si>
  <si>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</si>
  <si>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</si>
  <si>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</si>
  <si>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</si>
  <si>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</si>
  <si>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</si>
  <si>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</si>
  <si>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</si>
  <si>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</si>
  <si>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</si>
  <si>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</si>
  <si>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</si>
  <si>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</si>
  <si>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</si>
  <si>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</si>
  <si>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</si>
  <si>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</si>
  <si>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</si>
  <si>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</si>
  <si>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</si>
  <si>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</si>
  <si>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</si>
  <si>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</si>
  <si>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</si>
  <si>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</si>
  <si>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</si>
  <si>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</si>
  <si>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</si>
  <si>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</si>
  <si>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</si>
  <si>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</si>
  <si>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</si>
  <si>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</si>
  <si>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</si>
  <si>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</si>
  <si>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</si>
  <si>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</si>
  <si>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</si>
  <si>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</si>
  <si>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</si>
  <si>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</si>
  <si>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</si>
  <si>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</si>
  <si>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</si>
  <si>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</si>
  <si>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</si>
  <si>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</si>
  <si>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</si>
  <si>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</si>
  <si>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</si>
  <si>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</si>
  <si>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</si>
  <si>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</si>
  <si>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</si>
  <si>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</si>
  <si>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</si>
  <si>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</si>
  <si>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</si>
  <si>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</si>
  <si>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</si>
  <si>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</si>
  <si>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</si>
  <si>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</si>
  <si>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</si>
  <si>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</si>
  <si>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</si>
  <si>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</si>
  <si>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</si>
  <si>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</si>
  <si>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</si>
  <si>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</si>
  <si>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</si>
  <si>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</si>
  <si>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</si>
  <si>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</si>
  <si>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</si>
  <si>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</si>
  <si>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</si>
  <si>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</si>
  <si>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</si>
  <si>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</si>
  <si>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</si>
  <si>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</si>
  <si>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</si>
  <si>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</si>
  <si>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</si>
  <si>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</si>
  <si>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</si>
  <si>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</si>
  <si>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</si>
  <si>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</si>
  <si>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</si>
  <si>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</si>
  <si>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</si>
  <si>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</si>
  <si>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</si>
  <si>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</si>
  <si>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</si>
  <si>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</si>
  <si>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</si>
  <si>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</si>
  <si>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</si>
  <si>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</si>
  <si>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</si>
  <si>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</si>
  <si>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</si>
  <si>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</si>
  <si>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</si>
  <si>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</si>
  <si>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</si>
  <si>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</si>
  <si>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</si>
  <si>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</si>
  <si>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</si>
  <si>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</si>
  <si>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</si>
  <si>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</si>
  <si>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</si>
  <si>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</si>
  <si>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</si>
  <si>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</si>
  <si>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</si>
  <si>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</si>
  <si>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</si>
  <si>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</si>
  <si>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</si>
  <si>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</si>
  <si>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</si>
  <si>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</si>
  <si>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</si>
  <si>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</si>
  <si>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</si>
  <si>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</si>
  <si>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</si>
  <si>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</si>
  <si>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</si>
  <si>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</si>
  <si>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</si>
  <si>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</si>
  <si>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</si>
  <si>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</si>
  <si>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</si>
  <si>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</si>
  <si>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</si>
  <si>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</si>
  <si>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</si>
  <si>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</si>
  <si>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</si>
  <si>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</si>
  <si>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</si>
  <si>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</si>
  <si>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</si>
  <si>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</si>
  <si>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</si>
  <si>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</si>
  <si>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</si>
  <si>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</si>
  <si>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</si>
  <si>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</si>
  <si>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</si>
  <si>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</si>
  <si>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</si>
  <si>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</si>
  <si>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</si>
  <si>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</si>
  <si>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</si>
  <si>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</si>
  <si>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</si>
  <si>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</si>
  <si>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</si>
  <si>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</si>
  <si>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</si>
  <si>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</si>
  <si>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</si>
  <si>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</si>
  <si>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</si>
  <si>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</si>
  <si>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</si>
  <si>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</si>
  <si>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</si>
  <si>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</si>
  <si>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</si>
  <si>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</si>
  <si>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</si>
  <si>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</si>
  <si>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</si>
  <si>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</si>
  <si>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</si>
  <si>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</si>
  <si>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</si>
  <si>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</si>
  <si>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</si>
  <si>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</si>
  <si>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</si>
  <si>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</si>
  <si>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</si>
  <si>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</si>
  <si>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</si>
  <si>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</si>
  <si>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</si>
  <si>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</si>
  <si>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</si>
  <si>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</si>
  <si>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</si>
  <si>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</si>
  <si>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</si>
  <si>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</si>
  <si>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</si>
  <si>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</si>
  <si>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</si>
  <si>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</si>
  <si>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</si>
  <si>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</si>
  <si>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</si>
  <si>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</si>
  <si>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</si>
  <si>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</si>
  <si>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</si>
  <si>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</si>
  <si>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</si>
  <si>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</si>
  <si>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</si>
  <si>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</si>
  <si>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</si>
  <si>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</si>
  <si>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</si>
  <si>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</si>
  <si>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</si>
  <si>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</si>
  <si>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</si>
  <si>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</si>
  <si>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</si>
  <si>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</si>
  <si>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</si>
  <si>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</si>
  <si>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</si>
  <si>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</si>
  <si>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</si>
  <si>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</si>
  <si>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</si>
  <si>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</si>
  <si>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</si>
  <si>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</si>
  <si>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</si>
  <si>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</si>
  <si>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</si>
  <si>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</si>
  <si>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</si>
  <si>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</si>
  <si>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</si>
  <si>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</si>
  <si>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</si>
  <si>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</si>
  <si>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</si>
  <si>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</si>
  <si>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</si>
  <si>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</si>
  <si>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</si>
  <si>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</si>
  <si>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</si>
  <si>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</si>
  <si>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</si>
  <si>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</si>
  <si>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</si>
  <si>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</si>
  <si>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</si>
  <si>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</si>
  <si>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</si>
  <si>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</si>
  <si>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</si>
  <si>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</si>
  <si>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</si>
  <si>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</si>
  <si>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</si>
  <si>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</si>
  <si>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</si>
  <si>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</si>
  <si>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</si>
  <si>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</si>
  <si>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</si>
  <si>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</si>
  <si>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</si>
  <si>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</si>
  <si>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</si>
  <si>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</si>
  <si>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</si>
  <si>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</si>
  <si>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</si>
  <si>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</si>
  <si>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</si>
  <si>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</si>
  <si>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</si>
  <si>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</si>
  <si>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</si>
  <si>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</si>
  <si>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</si>
  <si>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</si>
  <si>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</si>
  <si>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</si>
  <si>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</si>
  <si>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</si>
  <si>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</si>
  <si>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</si>
  <si>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</si>
  <si>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</si>
  <si>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</si>
  <si>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</si>
  <si>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</si>
  <si>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</si>
  <si>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</si>
  <si>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</si>
  <si>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</si>
  <si>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</si>
  <si>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</si>
  <si>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</si>
  <si>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</si>
  <si>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</si>
  <si>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</si>
  <si>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</si>
  <si>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</si>
  <si>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</si>
  <si>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</si>
  <si>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</si>
  <si>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</si>
  <si>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</si>
  <si>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</si>
  <si>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</si>
  <si>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</si>
  <si>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</si>
  <si>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</si>
  <si>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</si>
  <si>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</si>
  <si>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</si>
  <si>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</si>
  <si>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</si>
  <si>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</si>
  <si>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</si>
  <si>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</si>
  <si>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</si>
  <si>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</si>
  <si>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</si>
  <si>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</si>
  <si>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</si>
  <si>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</si>
  <si>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</si>
  <si>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</si>
  <si>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</si>
  <si>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</si>
  <si>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</si>
  <si>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</si>
  <si>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</si>
  <si>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</si>
  <si>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</si>
  <si>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</si>
  <si>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</si>
  <si>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</si>
  <si>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</si>
  <si>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</si>
  <si>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</si>
  <si>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</si>
  <si>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</si>
  <si>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</si>
  <si>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</si>
  <si>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</si>
  <si>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</si>
  <si>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</si>
  <si>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</si>
  <si>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</si>
  <si>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</si>
  <si>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</si>
  <si>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</si>
  <si>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</si>
  <si>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</si>
  <si>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</si>
  <si>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</si>
  <si>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</si>
  <si>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</si>
  <si>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</si>
  <si>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</si>
  <si>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</si>
  <si>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</si>
  <si>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</si>
  <si>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</si>
  <si>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</si>
  <si>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</si>
  <si>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</si>
  <si>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</si>
  <si>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</si>
  <si>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</si>
  <si>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</si>
  <si>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</si>
  <si>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</si>
  <si>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</si>
  <si>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</si>
  <si>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</si>
  <si>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</si>
  <si>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</si>
  <si>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</si>
  <si>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</si>
  <si>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</si>
  <si>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</si>
  <si>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</si>
  <si>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</si>
  <si>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</si>
  <si>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</si>
  <si>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</si>
  <si>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</si>
  <si>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</si>
  <si>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</si>
  <si>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</si>
  <si>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</si>
  <si>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</si>
  <si>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</si>
  <si>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</si>
  <si>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</si>
  <si>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</si>
  <si>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</si>
  <si>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</si>
  <si>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</si>
  <si>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</si>
  <si>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</si>
  <si>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</si>
  <si>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</si>
  <si>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</si>
  <si>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</si>
  <si>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</si>
  <si>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</si>
  <si>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</si>
  <si>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</si>
  <si>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</si>
  <si>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</si>
  <si>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</si>
  <si>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</si>
  <si>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</si>
  <si>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</si>
  <si>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</si>
  <si>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</si>
  <si>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</si>
  <si>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</si>
  <si>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</si>
  <si>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</si>
  <si>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</si>
  <si>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</si>
  <si>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</si>
  <si>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</si>
  <si>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</si>
  <si>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</si>
  <si>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</si>
  <si>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</si>
  <si>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</si>
  <si>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</si>
  <si>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</si>
  <si>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</si>
  <si>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</si>
  <si>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</si>
  <si>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</si>
  <si>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</si>
  <si>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</si>
  <si>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</si>
  <si>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</si>
  <si>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</si>
  <si>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</si>
  <si>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</si>
  <si>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</si>
  <si>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</si>
  <si>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</si>
  <si>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</si>
  <si>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</si>
  <si>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</si>
  <si>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</si>
  <si>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</si>
  <si>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</si>
  <si>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</si>
  <si>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</si>
  <si>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</si>
  <si>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</si>
  <si>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</si>
  <si>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</si>
  <si>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</si>
  <si>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</si>
  <si>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</si>
  <si>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</si>
  <si>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</si>
  <si>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</si>
  <si>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</si>
  <si>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</si>
  <si>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</si>
  <si>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</si>
  <si>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</si>
  <si>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</si>
  <si>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</si>
  <si>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</si>
  <si>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</si>
  <si>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</si>
  <si>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</si>
  <si>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</si>
  <si>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</si>
  <si>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</si>
  <si>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</si>
  <si>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</si>
  <si>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</si>
  <si>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</si>
  <si>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</si>
  <si>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</si>
  <si>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</si>
  <si>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</si>
  <si>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</si>
  <si>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</si>
  <si>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</si>
  <si>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</si>
  <si>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</si>
  <si>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</si>
  <si>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</si>
  <si>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</si>
  <si>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</si>
  <si>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</si>
  <si>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</si>
  <si>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</si>
  <si>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</si>
  <si>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</si>
  <si>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</si>
  <si>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</si>
  <si>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</si>
  <si>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</si>
  <si>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</si>
  <si>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</si>
  <si>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</si>
  <si>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</si>
  <si>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</si>
  <si>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</si>
  <si>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</si>
  <si>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</si>
  <si>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</si>
  <si>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</si>
  <si>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</si>
  <si>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</si>
  <si>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</si>
  <si>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</si>
  <si>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</si>
  <si>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</si>
  <si>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</si>
  <si>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</si>
  <si>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</si>
  <si>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</si>
  <si>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</si>
  <si>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</si>
  <si>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</si>
  <si>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</si>
  <si>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</si>
  <si>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</si>
  <si>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</si>
  <si>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</si>
  <si>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</si>
  <si>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</si>
  <si>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</si>
  <si>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</si>
  <si>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</si>
  <si>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</si>
  <si>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</si>
  <si>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</si>
  <si>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</si>
  <si>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</si>
  <si>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</si>
  <si>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</si>
  <si>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</si>
  <si>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</si>
  <si>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</si>
  <si>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</si>
  <si>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</si>
  <si>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</si>
  <si>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</si>
  <si>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</si>
  <si>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</si>
  <si>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</si>
  <si>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</si>
  <si>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</si>
  <si>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</si>
  <si>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</si>
  <si>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</si>
  <si>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</si>
  <si>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</si>
  <si>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</si>
  <si>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</si>
  <si>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</si>
  <si>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</si>
  <si>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</si>
  <si>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</si>
  <si>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</si>
  <si>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</si>
  <si>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</si>
  <si>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</si>
  <si>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</si>
  <si>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</si>
  <si>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</si>
  <si>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</si>
  <si>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</si>
  <si>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</si>
  <si>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</si>
  <si>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</si>
  <si>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</si>
  <si>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</si>
  <si>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</si>
  <si>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</si>
  <si>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</si>
  <si>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</si>
  <si>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</si>
  <si>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</si>
  <si>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</si>
  <si>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</si>
  <si>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</si>
  <si>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</si>
  <si>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</si>
  <si>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</si>
  <si>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</si>
  <si>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</si>
  <si>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</si>
  <si>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</si>
  <si>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</si>
  <si>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</si>
  <si>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</si>
  <si>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</si>
  <si>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</si>
  <si>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</si>
  <si>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</si>
  <si>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</si>
  <si>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</si>
  <si>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</si>
  <si>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</si>
  <si>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</si>
  <si>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</si>
  <si>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</si>
  <si>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</si>
  <si>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</si>
  <si>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</si>
  <si>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</si>
  <si>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</si>
  <si>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</si>
  <si>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</si>
  <si>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</si>
  <si>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</si>
  <si>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</si>
  <si>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</si>
  <si>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</si>
  <si>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</si>
  <si>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</si>
  <si>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</si>
  <si>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</si>
  <si>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</si>
  <si>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</si>
  <si>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</si>
  <si>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</si>
  <si>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</si>
  <si>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</si>
  <si>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</si>
  <si>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</si>
  <si>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</si>
  <si>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</si>
  <si>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</si>
  <si>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</si>
  <si>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</si>
  <si>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</si>
  <si>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</si>
  <si>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</si>
  <si>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</si>
  <si>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</si>
  <si>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</si>
  <si>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</si>
  <si>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</si>
  <si>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</si>
  <si>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</si>
  <si>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</si>
  <si>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</si>
  <si>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</si>
  <si>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</si>
  <si>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</si>
  <si>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</si>
  <si>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</si>
  <si>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</si>
  <si>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</si>
  <si>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</si>
  <si>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</si>
  <si>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</si>
  <si>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</si>
  <si>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</si>
  <si>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</si>
  <si>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</si>
  <si>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</si>
  <si>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</si>
  <si>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</si>
  <si>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</si>
  <si>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</si>
  <si>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</si>
  <si>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</si>
  <si>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</si>
  <si>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</si>
  <si>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</si>
  <si>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</si>
  <si>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</si>
  <si>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</si>
  <si>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</si>
  <si>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</si>
  <si>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</si>
  <si>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</si>
  <si>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</si>
  <si>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</si>
  <si>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</si>
  <si>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</si>
  <si>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</si>
  <si>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</si>
  <si>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</si>
  <si>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</si>
  <si>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</si>
  <si>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</si>
  <si>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</si>
  <si>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</si>
  <si>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</si>
  <si>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</si>
  <si>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</si>
  <si>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</si>
  <si>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</si>
  <si>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</si>
  <si>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</si>
  <si>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</si>
  <si>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</si>
  <si>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</si>
  <si>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</si>
  <si>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</si>
  <si>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</si>
  <si>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</si>
  <si>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</si>
  <si>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</si>
  <si>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</si>
  <si>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</si>
  <si>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</si>
  <si>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</si>
  <si>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</si>
  <si>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</si>
  <si>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</si>
  <si>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</si>
  <si>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</si>
  <si>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</si>
  <si>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</si>
  <si>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</si>
  <si>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</si>
  <si>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</si>
  <si>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</si>
  <si>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</si>
  <si>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</si>
  <si>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</si>
  <si>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</si>
  <si>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</si>
  <si>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</si>
  <si>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</si>
  <si>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</si>
  <si>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</si>
  <si>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</si>
  <si>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</si>
  <si>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</si>
  <si>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</si>
  <si>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</si>
  <si>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</si>
  <si>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</si>
  <si>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</si>
  <si>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</si>
  <si>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</si>
  <si>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</si>
  <si>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</si>
  <si>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</si>
  <si>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</si>
  <si>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</si>
  <si>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</si>
  <si>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</si>
  <si>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</si>
  <si>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</si>
  <si>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</si>
  <si>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</si>
  <si>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</si>
  <si>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</si>
  <si>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</si>
  <si>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</si>
  <si>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</si>
  <si>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</si>
  <si>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</si>
  <si>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</si>
  <si>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</si>
  <si>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</si>
  <si>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</si>
  <si>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</si>
  <si>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</si>
  <si>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</si>
  <si>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</si>
  <si>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</si>
  <si>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</si>
  <si>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</si>
  <si>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</si>
  <si>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</si>
  <si>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</si>
  <si>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</si>
  <si>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</si>
  <si>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</si>
  <si>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</si>
  <si>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</si>
  <si>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</si>
  <si>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</si>
  <si>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</si>
  <si>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</si>
  <si>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</si>
  <si>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</si>
  <si>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</si>
  <si>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</si>
  <si>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</si>
  <si>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</si>
  <si>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</si>
  <si>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</si>
  <si>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</si>
  <si>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</si>
  <si>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</si>
  <si>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</si>
  <si>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</si>
  <si>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</si>
  <si>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</si>
  <si>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</si>
  <si>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</si>
  <si>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</si>
  <si>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</si>
  <si>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</si>
  <si>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</si>
  <si>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</si>
  <si>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</si>
  <si>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</si>
  <si>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</si>
  <si>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</si>
  <si>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</si>
  <si>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</si>
  <si>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</si>
  <si>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</si>
  <si>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</si>
  <si>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</si>
  <si>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</si>
  <si>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</si>
  <si>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</si>
  <si>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</si>
  <si>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</si>
  <si>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</si>
  <si>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</si>
  <si>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</si>
  <si>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</si>
  <si>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</si>
  <si>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</si>
  <si>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</si>
  <si>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</si>
  <si>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</si>
  <si>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</si>
  <si>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</si>
  <si>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</si>
  <si>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</si>
  <si>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</si>
  <si>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</si>
  <si>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</si>
  <si>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</si>
  <si>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</si>
  <si>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</si>
  <si>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</si>
  <si>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</si>
  <si>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</si>
  <si>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</si>
  <si>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</si>
  <si>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</si>
  <si>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</si>
  <si>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</si>
  <si>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</si>
  <si>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</si>
  <si>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</si>
  <si>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</si>
  <si>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</si>
  <si>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</si>
  <si>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</si>
  <si>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</si>
  <si>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</si>
  <si>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</si>
  <si>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</si>
  <si>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</si>
  <si>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</si>
  <si>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</si>
  <si>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</si>
  <si>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</si>
  <si>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</si>
  <si>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</si>
  <si>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</si>
  <si>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</si>
  <si>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</si>
  <si>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</si>
  <si>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</si>
  <si>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</si>
  <si>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</si>
  <si>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</si>
  <si>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</si>
  <si>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</si>
  <si>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</si>
  <si>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</si>
  <si>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</si>
  <si>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</si>
  <si>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</si>
  <si>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</si>
  <si>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</si>
  <si>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</si>
  <si>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</si>
  <si>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</si>
  <si>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</si>
  <si>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</si>
  <si>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</si>
  <si>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</si>
  <si>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</si>
  <si>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</si>
  <si>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</si>
  <si>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</si>
  <si>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</si>
  <si>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</si>
  <si>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</si>
  <si>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</si>
  <si>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</si>
  <si>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</si>
  <si>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</si>
  <si>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</si>
  <si>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</si>
  <si>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</si>
  <si>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</si>
  <si>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</si>
  <si>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</si>
  <si>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</si>
  <si>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</si>
  <si>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</si>
  <si>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</si>
  <si>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</si>
  <si>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</si>
  <si>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</si>
  <si>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</si>
  <si>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</si>
  <si>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</si>
  <si>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</si>
  <si>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</si>
  <si>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</si>
  <si>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</si>
  <si>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</si>
  <si>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</si>
  <si>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</si>
  <si>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</si>
  <si>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</si>
  <si>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</si>
  <si>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</si>
  <si>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</si>
  <si>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</si>
  <si>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</si>
  <si>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</si>
  <si>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</si>
  <si>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</si>
  <si>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</si>
  <si>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</si>
  <si>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</si>
  <si>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</si>
  <si>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</si>
  <si>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</si>
  <si>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</si>
  <si>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</si>
  <si>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</si>
  <si>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</si>
  <si>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</si>
  <si>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</si>
  <si>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</si>
  <si>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</si>
  <si>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</si>
  <si>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</si>
  <si>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</si>
  <si>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</si>
  <si>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</si>
  <si>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</si>
  <si>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</si>
  <si>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</si>
  <si>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</si>
  <si>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</si>
  <si>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</si>
  <si>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</si>
  <si>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</si>
  <si>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</si>
  <si>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</si>
  <si>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</si>
  <si>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</si>
  <si>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</si>
  <si>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</si>
  <si>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</si>
  <si>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</si>
  <si>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</si>
  <si>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</si>
  <si>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</si>
  <si>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</si>
  <si>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</si>
  <si>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</si>
  <si>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</si>
  <si>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</si>
  <si>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</si>
  <si>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</si>
  <si>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</si>
  <si>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</si>
  <si>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</si>
  <si>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</si>
  <si>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</si>
  <si>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</si>
  <si>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</si>
  <si>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</si>
  <si>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</si>
  <si>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</si>
  <si>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</si>
  <si>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</si>
  <si>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</si>
  <si>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</si>
  <si>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</si>
  <si>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</si>
  <si>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</si>
  <si>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</si>
  <si>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</si>
  <si>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</si>
  <si>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</si>
  <si>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</si>
  <si>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</si>
  <si>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</si>
  <si>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</si>
  <si>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</si>
  <si>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</si>
  <si>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</si>
  <si>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</si>
  <si>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</si>
  <si>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</si>
  <si>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</si>
  <si>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</si>
  <si>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</si>
  <si>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</si>
  <si>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</si>
  <si>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</si>
  <si>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</si>
  <si>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</si>
  <si>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</si>
  <si>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</si>
  <si>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</si>
  <si>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</si>
  <si>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</si>
  <si>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</si>
  <si>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</si>
  <si>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</si>
  <si>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</si>
  <si>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</si>
  <si>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</si>
  <si>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</si>
  <si>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</si>
  <si>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</si>
  <si>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</si>
  <si>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</si>
  <si>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</si>
  <si>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</si>
  <si>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</si>
  <si>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</si>
  <si>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</si>
  <si>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</si>
  <si>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</si>
  <si>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</si>
  <si>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</si>
  <si>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</si>
  <si>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</si>
  <si>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</si>
  <si>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</si>
  <si>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</si>
  <si>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</si>
  <si>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</si>
  <si>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</si>
  <si>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</si>
  <si>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</si>
  <si>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</si>
  <si>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</si>
  <si>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</si>
  <si>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</si>
  <si>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</si>
  <si>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</si>
  <si>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</si>
  <si>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</si>
  <si>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</si>
  <si>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</si>
  <si>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</si>
  <si>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</si>
  <si>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</si>
  <si>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</si>
  <si>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</si>
  <si>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</si>
  <si>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</si>
  <si>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</si>
  <si>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</si>
  <si>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</si>
  <si>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</si>
  <si>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</si>
  <si>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</si>
  <si>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</si>
  <si>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</si>
  <si>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</si>
  <si>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</si>
  <si>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</si>
  <si>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</si>
  <si>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</si>
  <si>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</si>
  <si>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</si>
  <si>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</si>
  <si>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</si>
  <si>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</si>
  <si>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</si>
  <si>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</si>
  <si>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</si>
  <si>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</si>
  <si>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</si>
  <si>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</si>
  <si>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</si>
  <si>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</si>
  <si>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</si>
  <si>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</si>
  <si>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</si>
  <si>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</si>
  <si>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</si>
  <si>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</si>
  <si>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</si>
  <si>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</si>
  <si>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</si>
  <si>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</si>
  <si>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</si>
  <si>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</si>
  <si>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</si>
  <si>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</si>
  <si>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</si>
  <si>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</si>
  <si>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</si>
  <si>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</si>
  <si>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</si>
  <si>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</si>
  <si>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</si>
  <si>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</si>
  <si>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</si>
  <si>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</si>
  <si>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</si>
  <si>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</si>
  <si>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</si>
  <si>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</si>
  <si>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</si>
  <si>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</si>
  <si>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</si>
  <si>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</si>
  <si>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</si>
  <si>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</si>
  <si>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</si>
  <si>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</si>
  <si>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</si>
  <si>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</si>
  <si>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</si>
  <si>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</si>
  <si>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</si>
  <si>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</si>
  <si>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</si>
  <si>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</si>
  <si>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</si>
  <si>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</si>
  <si>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</si>
  <si>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</si>
  <si>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</si>
  <si>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</si>
  <si>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</si>
  <si>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</si>
  <si>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</si>
  <si>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</si>
  <si>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</si>
  <si>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</si>
  <si>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</si>
  <si>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</si>
  <si>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</si>
  <si>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</si>
  <si>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</si>
  <si>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</si>
  <si>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</si>
  <si>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</si>
  <si>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</si>
  <si>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</si>
  <si>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</si>
  <si>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</si>
  <si>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</si>
  <si>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</si>
  <si>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</si>
  <si>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</si>
  <si>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</si>
  <si>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</si>
  <si>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</si>
  <si>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</si>
  <si>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</si>
  <si>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</si>
  <si>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</si>
  <si>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</si>
  <si>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</si>
  <si>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</si>
  <si>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</si>
  <si>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</si>
  <si>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</si>
  <si>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</si>
  <si>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</si>
  <si>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</si>
  <si>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</si>
  <si>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</si>
  <si>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</si>
  <si>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</si>
  <si>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</si>
  <si>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</si>
  <si>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</si>
  <si>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</si>
  <si>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</si>
  <si>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</si>
  <si>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</si>
  <si>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</si>
  <si>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</si>
  <si>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</si>
  <si>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</si>
  <si>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</si>
  <si>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</si>
  <si>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</si>
  <si>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</si>
  <si>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</si>
  <si>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</si>
  <si>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</si>
  <si>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</si>
  <si>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</si>
  <si>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</si>
  <si>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</si>
  <si>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</si>
  <si>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</si>
  <si>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</si>
  <si>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</si>
  <si>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</si>
  <si>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</si>
  <si>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</si>
  <si>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</si>
  <si>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</si>
  <si>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</si>
  <si>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</si>
  <si>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</si>
  <si>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</si>
  <si>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</si>
  <si>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</si>
  <si>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</si>
  <si>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</si>
  <si>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</si>
  <si>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</si>
  <si>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</si>
  <si>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</si>
  <si>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</si>
  <si>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</si>
  <si>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</si>
  <si>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</si>
  <si>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</si>
  <si>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</si>
  <si>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</si>
  <si>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</si>
  <si>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</si>
  <si>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</si>
  <si>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</si>
  <si>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</si>
  <si>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</si>
  <si>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</si>
  <si>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</si>
  <si>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</si>
  <si>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</si>
  <si>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</si>
  <si>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</si>
  <si>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</si>
  <si>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</si>
  <si>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</si>
  <si>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</si>
  <si>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</si>
  <si>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</si>
  <si>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</si>
  <si>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</si>
  <si>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</si>
  <si>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</si>
  <si>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</si>
  <si>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</si>
  <si>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</si>
  <si>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</si>
  <si>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</si>
  <si>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</si>
  <si>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</si>
  <si>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</si>
  <si>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</si>
  <si>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</si>
  <si>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</si>
  <si>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</si>
  <si>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</si>
  <si>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</si>
  <si>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</si>
  <si>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</si>
  <si>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</si>
  <si>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</si>
  <si>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</si>
  <si>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</si>
  <si>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</si>
  <si>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</si>
  <si>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</si>
  <si>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</si>
  <si>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</si>
  <si>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</si>
  <si>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</si>
  <si>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</si>
  <si>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</si>
  <si>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</si>
  <si>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</si>
  <si>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</si>
  <si>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</si>
  <si>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</si>
  <si>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</si>
  <si>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</si>
  <si>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</si>
  <si>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</si>
  <si>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</si>
  <si>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</si>
  <si>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</si>
  <si>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</si>
  <si>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</si>
  <si>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</si>
  <si>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</si>
  <si>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</si>
  <si>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</si>
  <si>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</si>
  <si>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</si>
  <si>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</si>
  <si>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</si>
  <si>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</si>
  <si>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</si>
  <si>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</si>
  <si>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</si>
  <si>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</si>
  <si>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</si>
  <si>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</si>
  <si>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</si>
  <si>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</si>
  <si>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</si>
  <si>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</si>
  <si>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</si>
  <si>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</si>
  <si>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</si>
  <si>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</si>
  <si>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</si>
  <si>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</si>
  <si>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</si>
  <si>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</si>
  <si>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</si>
  <si>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</si>
  <si>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</si>
  <si>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</si>
  <si>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</si>
  <si>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</si>
  <si>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</si>
  <si>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</si>
  <si>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</si>
  <si>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</si>
  <si>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</si>
  <si>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</si>
  <si>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</si>
  <si>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</si>
  <si>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</si>
  <si>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</si>
  <si>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</si>
  <si>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</si>
  <si>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</si>
  <si>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</si>
  <si>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</si>
  <si>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</si>
  <si>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</si>
  <si>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</si>
  <si>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</si>
  <si>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</si>
  <si>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</si>
  <si>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</si>
  <si>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</si>
  <si>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</si>
  <si>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</si>
  <si>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</si>
  <si>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</si>
  <si>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</si>
  <si>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</si>
  <si>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</si>
  <si>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</si>
  <si>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</si>
  <si>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</si>
  <si>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</si>
  <si>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</si>
  <si>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</si>
  <si>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</si>
  <si>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</si>
  <si>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</si>
  <si>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</si>
  <si>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</si>
  <si>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</si>
  <si>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</si>
  <si>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</si>
  <si>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</si>
  <si>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</si>
  <si>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</si>
  <si>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</si>
  <si>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</si>
  <si>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</si>
  <si>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</si>
  <si>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</si>
  <si>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</si>
  <si>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</si>
  <si>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</si>
  <si>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</si>
  <si>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</si>
  <si>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</si>
  <si>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</si>
  <si>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</si>
  <si>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</si>
  <si>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</si>
  <si>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</si>
  <si>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</si>
  <si>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</si>
  <si>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</si>
  <si>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</si>
  <si>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</si>
  <si>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</si>
  <si>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</si>
  <si>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</si>
  <si>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</si>
  <si>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</si>
  <si>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</si>
  <si>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</si>
  <si>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</si>
  <si>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</si>
  <si>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</si>
  <si>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</si>
  <si>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</si>
  <si>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</si>
  <si>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</si>
  <si>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</si>
  <si>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</si>
  <si>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</si>
  <si>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</si>
  <si>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</si>
  <si>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</si>
  <si>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</si>
  <si>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</si>
  <si>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</si>
  <si>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</si>
  <si>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</si>
  <si>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</si>
  <si>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</si>
  <si>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</si>
  <si>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</si>
  <si>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</si>
  <si>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</si>
  <si>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</si>
  <si>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</si>
  <si>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</si>
  <si>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</si>
  <si>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</si>
  <si>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</si>
  <si>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</si>
  <si>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</si>
  <si>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</si>
  <si>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</si>
  <si>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</si>
  <si>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</si>
  <si>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</si>
  <si>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</si>
  <si>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</si>
  <si>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</si>
  <si>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</si>
  <si>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</si>
  <si>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</si>
  <si>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</si>
  <si>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</si>
  <si>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</si>
  <si>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</si>
  <si>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</si>
  <si>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</si>
  <si>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</si>
  <si>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</si>
  <si>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</si>
  <si>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</si>
  <si>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</si>
  <si>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</si>
  <si>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</si>
  <si>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</si>
  <si>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</si>
  <si>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</si>
  <si>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</si>
  <si>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</si>
  <si>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</si>
  <si>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</si>
  <si>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</si>
  <si>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</si>
  <si>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</si>
  <si>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</si>
  <si>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</si>
  <si>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</si>
  <si>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</si>
  <si>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</si>
  <si>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</si>
  <si>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</si>
  <si>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</si>
  <si>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</si>
  <si>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</si>
  <si>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</si>
  <si>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</si>
  <si>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</si>
  <si>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</si>
  <si>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</si>
  <si>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</si>
  <si>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</si>
  <si>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</si>
  <si>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</si>
  <si>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</si>
  <si>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</si>
  <si>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</si>
  <si>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</si>
  <si>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</si>
  <si>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</si>
  <si>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</si>
  <si>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</si>
  <si>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</si>
  <si>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</si>
  <si>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</si>
  <si>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</si>
  <si>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</si>
  <si>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</si>
  <si>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</si>
  <si>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</si>
  <si>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</si>
  <si>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</si>
  <si>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</si>
  <si>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</si>
  <si>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</si>
  <si>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</si>
  <si>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</si>
  <si>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</si>
  <si>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</si>
  <si>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</si>
  <si>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</si>
  <si>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</si>
  <si>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</si>
  <si>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</si>
  <si>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</si>
  <si>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</si>
  <si>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</si>
  <si>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</si>
  <si>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</si>
  <si>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</si>
  <si>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</si>
  <si>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</si>
  <si>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</si>
  <si>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</si>
  <si>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</si>
  <si>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</si>
  <si>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</si>
  <si>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</si>
  <si>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</si>
  <si>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</si>
  <si>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</si>
  <si>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</si>
  <si>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</si>
  <si>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</si>
  <si>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</si>
  <si>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</si>
  <si>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</si>
  <si>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</si>
  <si>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</si>
  <si>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</si>
  <si>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</si>
  <si>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</si>
  <si>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</si>
  <si>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</si>
  <si>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</si>
  <si>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</si>
  <si>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</si>
  <si>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</si>
  <si>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</si>
  <si>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</si>
  <si>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</si>
  <si>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</si>
  <si>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</si>
  <si>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</si>
  <si>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</si>
  <si>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</si>
  <si>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</si>
  <si>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</si>
  <si>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</si>
  <si>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</si>
  <si>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</si>
  <si>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</si>
  <si>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</si>
  <si>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</si>
  <si>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</si>
  <si>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</si>
  <si>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</si>
  <si>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</si>
  <si>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</si>
  <si>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</si>
  <si>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</si>
  <si>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</si>
  <si>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</si>
  <si>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</si>
  <si>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</si>
  <si>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</si>
  <si>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</si>
  <si>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</si>
  <si>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</si>
  <si>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</si>
  <si>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</si>
  <si>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</si>
  <si>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</si>
  <si>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</si>
  <si>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</si>
  <si>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</si>
  <si>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</si>
  <si>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</si>
  <si>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</si>
  <si>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</si>
  <si>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</si>
  <si>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</si>
  <si>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</si>
  <si>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</si>
  <si>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</si>
  <si>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</si>
  <si>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</si>
  <si>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</si>
  <si>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</si>
  <si>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</si>
  <si>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</si>
  <si>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</si>
  <si>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</si>
  <si>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</si>
  <si>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</si>
  <si>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</si>
  <si>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</si>
  <si>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</si>
  <si>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</si>
  <si>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</si>
  <si>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</si>
  <si>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</si>
  <si>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</si>
  <si>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</si>
  <si>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</si>
  <si>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</si>
  <si>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</si>
  <si>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</si>
  <si>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</si>
  <si>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</si>
  <si>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</si>
  <si>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</si>
  <si>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</si>
  <si>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</si>
  <si>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</si>
  <si>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</si>
  <si>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</si>
  <si>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</si>
  <si>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</si>
  <si>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</si>
  <si>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</si>
  <si>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</si>
  <si>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</si>
  <si>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</si>
  <si>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</si>
  <si>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</si>
  <si>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</si>
  <si>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</si>
  <si>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</si>
  <si>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</si>
  <si>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</si>
  <si>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</si>
  <si>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</si>
  <si>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</si>
  <si>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</si>
  <si>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</si>
  <si>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</si>
  <si>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</si>
  <si>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</si>
  <si>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</si>
  <si>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</si>
  <si>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</si>
  <si>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</si>
  <si>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</si>
  <si>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</si>
  <si>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</si>
  <si>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</si>
  <si>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</si>
  <si>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</si>
  <si>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</si>
  <si>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</si>
  <si>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</si>
  <si>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</si>
  <si>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</si>
  <si>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</si>
  <si>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</si>
  <si>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</si>
  <si>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</si>
  <si>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</si>
  <si>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</si>
  <si>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</si>
  <si>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</si>
  <si>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</si>
  <si>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</si>
  <si>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</si>
  <si>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</si>
  <si>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</si>
  <si>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</si>
  <si>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</si>
  <si>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</si>
  <si>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</si>
  <si>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</si>
  <si>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</si>
  <si>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</si>
  <si>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</si>
  <si>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</si>
  <si>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</si>
  <si>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</si>
  <si>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</si>
  <si>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</si>
  <si>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</si>
  <si>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</si>
  <si>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</si>
  <si>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</si>
  <si>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</si>
  <si>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</si>
  <si>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</si>
  <si>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</si>
  <si>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</si>
  <si>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</si>
  <si>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</si>
  <si>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</si>
  <si>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</si>
  <si>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</si>
  <si>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</si>
  <si>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</si>
  <si>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</si>
  <si>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</si>
  <si>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</si>
  <si>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</si>
  <si>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</si>
  <si>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</si>
  <si>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</si>
  <si>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</si>
  <si>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</si>
  <si>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</si>
  <si>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</si>
  <si>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</si>
  <si>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</si>
  <si>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</si>
  <si>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</si>
  <si>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</si>
  <si>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</si>
  <si>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</si>
  <si>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</si>
  <si>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</si>
  <si>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</si>
  <si>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</si>
  <si>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</si>
  <si>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</si>
  <si>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</si>
  <si>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</si>
  <si>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</si>
  <si>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</si>
  <si>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</si>
  <si>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</si>
  <si>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</si>
  <si>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</si>
  <si>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</si>
  <si>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</si>
  <si>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</si>
  <si>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</si>
  <si>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</si>
  <si>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</si>
  <si>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</si>
  <si>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</si>
  <si>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</si>
  <si>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</si>
  <si>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</si>
  <si>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</si>
  <si>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</si>
  <si>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</si>
  <si>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</si>
  <si>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</si>
  <si>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</si>
  <si>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</si>
  <si>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</si>
  <si>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</si>
  <si>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</si>
  <si>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</si>
  <si>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</si>
  <si>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</si>
  <si>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</si>
  <si>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</si>
  <si>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</si>
  <si>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</si>
  <si>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</si>
  <si>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</si>
  <si>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</si>
  <si>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</si>
  <si>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</si>
  <si>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</si>
  <si>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</si>
  <si>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</si>
  <si>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</si>
  <si>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</si>
  <si>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</si>
  <si>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</si>
  <si>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</si>
  <si>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</si>
  <si>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</si>
  <si>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</si>
  <si>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</si>
  <si>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</si>
  <si>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</si>
  <si>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</si>
  <si>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</si>
  <si>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</si>
  <si>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</si>
  <si>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</si>
  <si>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</si>
  <si>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</si>
  <si>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</si>
  <si>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</si>
  <si>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</si>
  <si>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</si>
  <si>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</si>
  <si>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</si>
  <si>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</si>
  <si>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</si>
  <si>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</si>
  <si>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</si>
  <si>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</si>
  <si>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</si>
  <si>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</si>
  <si>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</si>
  <si>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</si>
  <si>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</si>
  <si>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</si>
  <si>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</si>
  <si>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</si>
  <si>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</si>
  <si>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</si>
  <si>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</si>
  <si>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</si>
  <si>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</si>
  <si>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</si>
  <si>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</si>
  <si>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</si>
  <si>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</si>
  <si>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</si>
  <si>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</si>
  <si>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</si>
  <si>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</si>
  <si>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</si>
  <si>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</si>
  <si>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</si>
  <si>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</si>
  <si>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</si>
  <si>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</si>
  <si>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</si>
  <si>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</si>
  <si>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</si>
  <si>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</si>
  <si>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</si>
  <si>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</si>
  <si>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</si>
  <si>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</si>
  <si>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</si>
  <si>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</si>
  <si>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</si>
  <si>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</si>
  <si>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</si>
  <si>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</si>
  <si>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</si>
  <si>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</si>
  <si>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</si>
  <si>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</si>
  <si>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</si>
  <si>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</si>
  <si>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</si>
  <si>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</si>
  <si>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</si>
  <si>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</si>
  <si>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</si>
  <si>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</si>
  <si>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</si>
  <si>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</si>
  <si>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</si>
  <si>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</si>
  <si>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</si>
  <si>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</si>
  <si>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</si>
  <si>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</si>
  <si>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</si>
  <si>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</si>
  <si>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</si>
  <si>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</si>
  <si>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</si>
  <si>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</si>
  <si>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</si>
  <si>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</si>
  <si>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</si>
  <si>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</si>
  <si>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</si>
  <si>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</si>
  <si>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</si>
  <si>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</si>
  <si>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</si>
  <si>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</si>
  <si>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</si>
  <si>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</si>
  <si>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</si>
  <si>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</si>
  <si>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</si>
  <si>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</si>
  <si>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</si>
  <si>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</si>
  <si>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</si>
  <si>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</si>
  <si>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</si>
  <si>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</si>
  <si>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</si>
  <si>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</si>
  <si>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</si>
  <si>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</si>
  <si>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</si>
  <si>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</si>
  <si>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</si>
  <si>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</si>
  <si>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</si>
  <si>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</si>
  <si>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</si>
  <si>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</si>
  <si>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</si>
  <si>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</si>
  <si>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</si>
  <si>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</si>
  <si>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</si>
  <si>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</si>
  <si>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</si>
  <si>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</si>
  <si>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</si>
  <si>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</si>
  <si>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</si>
  <si>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</si>
  <si>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</si>
  <si>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</si>
  <si>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</si>
  <si>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</si>
  <si>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</si>
  <si>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</si>
  <si>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</si>
  <si>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</si>
  <si>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</si>
  <si>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</si>
  <si>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</si>
  <si>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</si>
  <si>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</si>
  <si>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</si>
  <si>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</si>
  <si>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</si>
  <si>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</si>
  <si>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</si>
  <si>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</si>
  <si>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</si>
  <si>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</si>
  <si>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</si>
  <si>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</si>
  <si>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</si>
  <si>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</si>
  <si>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</si>
  <si>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</si>
  <si>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</si>
  <si>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</si>
  <si>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</si>
  <si>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</si>
  <si>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</si>
  <si>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</si>
  <si>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</si>
  <si>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</si>
  <si>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</si>
  <si>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</si>
  <si>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</si>
  <si>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</si>
  <si>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</si>
  <si>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</si>
  <si>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</si>
  <si>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</si>
  <si>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</si>
  <si>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</si>
  <si>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</si>
  <si>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</si>
  <si>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</si>
  <si>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</si>
  <si>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</si>
  <si>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</si>
  <si>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</si>
  <si>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</si>
  <si>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</si>
  <si>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</si>
  <si>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</si>
  <si>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</si>
  <si>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</si>
  <si>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</si>
  <si>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</si>
  <si>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</si>
  <si>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</si>
  <si>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</si>
  <si>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</si>
  <si>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</si>
  <si>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</si>
  <si>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</si>
  <si>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</si>
  <si>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</si>
  <si>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</si>
  <si>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</si>
  <si>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</si>
  <si>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</si>
  <si>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</si>
  <si>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</si>
  <si>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</si>
  <si>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</si>
  <si>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</si>
  <si>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</si>
  <si>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</si>
  <si>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</si>
  <si>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</si>
  <si>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</si>
  <si>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</si>
  <si>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</si>
  <si>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</si>
  <si>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</si>
  <si>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</si>
  <si>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</si>
  <si>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</si>
  <si>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</si>
  <si>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</si>
  <si>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</si>
  <si>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</si>
  <si>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</si>
  <si>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</si>
  <si>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</si>
  <si>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</si>
  <si>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</si>
  <si>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</si>
  <si>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</si>
  <si>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</si>
  <si>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</si>
  <si>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</si>
  <si>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</si>
  <si>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</si>
  <si>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</si>
  <si>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</si>
  <si>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</si>
  <si>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</si>
  <si>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</si>
  <si>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</si>
  <si>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</si>
  <si>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</si>
  <si>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</si>
  <si>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</si>
  <si>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</si>
  <si>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</si>
  <si>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</si>
  <si>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</si>
  <si>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</si>
  <si>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</si>
  <si>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</si>
  <si>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</si>
  <si>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</si>
  <si>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</si>
  <si>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</si>
  <si>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</si>
  <si>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</si>
  <si>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</si>
  <si>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</si>
  <si>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</si>
  <si>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</si>
  <si>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</si>
  <si>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</si>
  <si>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</si>
  <si>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</si>
  <si>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</si>
  <si>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</si>
  <si>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</si>
  <si>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</si>
  <si>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</si>
  <si>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</si>
  <si>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</si>
  <si>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</si>
  <si>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</si>
  <si>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</si>
  <si>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</si>
  <si>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</si>
  <si>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</si>
  <si>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</si>
  <si>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</si>
  <si>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</si>
  <si>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</si>
  <si>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</si>
  <si>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</si>
  <si>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</si>
  <si>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</si>
  <si>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</si>
  <si>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</si>
  <si>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</si>
  <si>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</si>
  <si>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</si>
  <si>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</si>
  <si>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</si>
  <si>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</si>
  <si>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</si>
  <si>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</si>
  <si>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</si>
  <si>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</si>
  <si>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</si>
  <si>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</si>
  <si>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</si>
  <si>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</si>
  <si>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</si>
  <si>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</si>
  <si>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</si>
  <si>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</si>
  <si>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</si>
  <si>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</si>
  <si>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</si>
  <si>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</si>
  <si>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</si>
  <si>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</si>
  <si>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</si>
  <si>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</si>
  <si>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</si>
  <si>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</si>
  <si>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</si>
  <si>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</si>
  <si>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</si>
  <si>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</si>
  <si>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</si>
  <si>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</si>
  <si>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</si>
  <si>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</si>
  <si>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</si>
  <si>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</si>
  <si>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</si>
  <si>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</si>
  <si>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</si>
  <si>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</si>
  <si>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</si>
  <si>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</si>
  <si>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</si>
  <si>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</si>
  <si>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</si>
  <si>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</si>
  <si>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</si>
  <si>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</si>
  <si>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</si>
  <si>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</si>
  <si>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</si>
  <si>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</si>
  <si>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</si>
  <si>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</si>
  <si>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</si>
  <si>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</si>
  <si>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</si>
  <si>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</si>
  <si>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</si>
  <si>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</si>
  <si>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</si>
  <si>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</si>
  <si>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</si>
  <si>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</si>
  <si>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</si>
  <si>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</si>
  <si>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</si>
  <si>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</si>
  <si>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</si>
  <si>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</si>
  <si>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</si>
  <si>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</si>
  <si>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</si>
  <si>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</si>
  <si>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</si>
  <si>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</si>
  <si>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</si>
  <si>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</si>
  <si>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</si>
  <si>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</si>
  <si>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</si>
  <si>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</si>
  <si>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</si>
  <si>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</si>
  <si>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</si>
  <si>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</si>
  <si>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</si>
  <si>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</si>
  <si>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</si>
  <si>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</si>
  <si>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</si>
  <si>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</si>
  <si>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</si>
  <si>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</si>
  <si>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</si>
  <si>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</si>
  <si>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</si>
  <si>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</si>
  <si>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</si>
  <si>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</si>
  <si>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</si>
  <si>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</si>
  <si>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</si>
  <si>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</si>
  <si>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</si>
  <si>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</si>
  <si>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</si>
  <si>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</si>
  <si>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</si>
  <si>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</si>
  <si>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</si>
  <si>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</si>
  <si>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</si>
  <si>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</si>
  <si>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</si>
  <si>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</si>
  <si>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</si>
  <si>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</si>
  <si>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</si>
  <si>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</si>
  <si>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</si>
  <si>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</si>
  <si>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</si>
  <si>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</si>
  <si>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</si>
  <si>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</si>
  <si>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</si>
  <si>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</si>
  <si>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</si>
  <si>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</si>
  <si>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</si>
  <si>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</si>
  <si>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</si>
  <si>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</si>
  <si>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</si>
  <si>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</si>
  <si>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</si>
  <si>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</si>
  <si>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</si>
  <si>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</si>
  <si>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</si>
  <si>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</si>
  <si>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</si>
  <si>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</si>
  <si>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</si>
  <si>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</si>
  <si>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</si>
  <si>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</si>
  <si>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</si>
  <si>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</si>
  <si>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</si>
  <si>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</si>
  <si>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</si>
  <si>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</si>
  <si>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</si>
  <si>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</si>
  <si>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</si>
  <si>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</si>
  <si>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</si>
  <si>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</si>
  <si>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</si>
  <si>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</si>
  <si>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</si>
  <si>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</si>
  <si>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</si>
  <si>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</si>
  <si>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</si>
  <si>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</si>
  <si>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</si>
  <si>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</si>
  <si>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</si>
  <si>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</si>
  <si>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</si>
  <si>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</si>
  <si>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</si>
  <si>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</si>
  <si>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</si>
  <si>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</si>
  <si>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</si>
  <si>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</si>
  <si>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</si>
  <si>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</si>
  <si>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</si>
  <si>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</si>
  <si>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</si>
  <si>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</si>
  <si>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</si>
  <si>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</si>
  <si>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</si>
  <si>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</si>
  <si>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</si>
  <si>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</si>
  <si>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</si>
  <si>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</si>
  <si>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</si>
  <si>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</si>
  <si>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</si>
  <si>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</si>
  <si>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</si>
  <si>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</si>
  <si>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</si>
  <si>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</si>
  <si>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</si>
  <si>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</si>
  <si>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</si>
  <si>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</si>
  <si>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</si>
  <si>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</si>
  <si>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</si>
  <si>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</si>
  <si>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</si>
  <si>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</si>
  <si>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</si>
  <si>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</si>
  <si>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</si>
  <si>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</si>
  <si>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</si>
  <si>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</si>
  <si>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</si>
  <si>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</si>
  <si>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</si>
  <si>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</si>
  <si>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</si>
  <si>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</si>
  <si>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</si>
  <si>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</si>
  <si>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</si>
  <si>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</si>
  <si>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</si>
  <si>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</si>
  <si>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</si>
  <si>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</si>
  <si>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</si>
  <si>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</si>
  <si>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</si>
  <si>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</si>
  <si>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</si>
  <si>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</si>
  <si>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</si>
  <si>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</si>
  <si>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</si>
  <si>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</si>
  <si>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</si>
  <si>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</si>
  <si>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</si>
  <si>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</si>
  <si>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</si>
  <si>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</si>
  <si>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</si>
  <si>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</si>
  <si>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</si>
  <si>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</si>
  <si>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</si>
  <si>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</si>
  <si>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</si>
  <si>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</si>
  <si>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</si>
  <si>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</si>
  <si>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</si>
  <si>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</si>
  <si>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</si>
  <si>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</si>
  <si>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</si>
  <si>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</si>
  <si>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</si>
  <si>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</si>
  <si>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</si>
  <si>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</si>
  <si>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</si>
  <si>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</si>
  <si>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</si>
  <si>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</si>
  <si>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</si>
  <si>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</si>
  <si>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</si>
  <si>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</si>
  <si>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</si>
  <si>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</si>
  <si>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</si>
  <si>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</si>
  <si>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</si>
  <si>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</si>
  <si>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</si>
  <si>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</si>
  <si>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</si>
  <si>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</si>
  <si>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</si>
  <si>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</si>
  <si>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</si>
  <si>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</si>
  <si>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</si>
  <si>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</si>
  <si>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</si>
  <si>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</si>
  <si>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</si>
  <si>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</si>
  <si>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</si>
  <si>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</si>
  <si>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</si>
  <si>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</si>
  <si>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</si>
  <si>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</si>
  <si>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</si>
  <si>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</si>
  <si>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</si>
  <si>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</si>
  <si>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</si>
  <si>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</si>
  <si>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</si>
  <si>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</si>
  <si>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</si>
  <si>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</si>
  <si>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</si>
  <si>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</si>
  <si>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</si>
  <si>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</si>
  <si>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</si>
  <si>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</si>
  <si>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</si>
  <si>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</si>
  <si>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</si>
  <si>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</si>
  <si>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</si>
  <si>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</si>
  <si>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</si>
  <si>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</si>
  <si>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</si>
  <si>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</si>
  <si>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</si>
  <si>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</si>
  <si>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</si>
  <si>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</si>
  <si>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</si>
  <si>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</si>
  <si>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</si>
  <si>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</si>
  <si>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</si>
  <si>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</si>
  <si>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</si>
  <si>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</si>
  <si>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</si>
  <si>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</si>
  <si>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</si>
  <si>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</si>
  <si>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</si>
  <si>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</si>
  <si>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</si>
  <si>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</si>
  <si>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</si>
  <si>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</si>
  <si>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</si>
  <si>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</si>
  <si>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</si>
  <si>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</si>
  <si>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</si>
  <si>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</si>
  <si>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</si>
  <si>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</si>
  <si>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</si>
  <si>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</si>
  <si>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</si>
  <si>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</si>
  <si>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</si>
  <si>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</si>
  <si>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</si>
  <si>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</si>
  <si>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</si>
  <si>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</si>
  <si>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</si>
  <si>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</si>
  <si>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</si>
  <si>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</si>
  <si>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</si>
  <si>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</si>
  <si>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</si>
  <si>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</si>
  <si>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</si>
  <si>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</si>
  <si>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</si>
  <si>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</si>
  <si>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</si>
  <si>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</si>
  <si>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</si>
  <si>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</si>
  <si>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</si>
  <si>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</si>
  <si>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</si>
  <si>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</si>
  <si>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</si>
  <si>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</si>
  <si>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</si>
  <si>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</si>
  <si>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</si>
  <si>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</si>
  <si>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</si>
  <si>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</si>
  <si>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</si>
  <si>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</si>
  <si>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</si>
  <si>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</si>
  <si>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</si>
  <si>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</si>
  <si>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</si>
  <si>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</si>
  <si>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</si>
  <si>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</si>
  <si>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</si>
  <si>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</si>
  <si>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</si>
  <si>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</si>
  <si>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</si>
  <si>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</si>
  <si>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</si>
  <si>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</si>
  <si>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</si>
  <si>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</si>
  <si>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</si>
  <si>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</si>
  <si>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</si>
  <si>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</si>
  <si>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</si>
  <si>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</si>
  <si>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</si>
  <si>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</si>
  <si>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</si>
  <si>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</si>
  <si>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</si>
  <si>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</si>
  <si>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</si>
  <si>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</si>
  <si>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</si>
  <si>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</si>
  <si>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</si>
  <si>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</si>
  <si>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</si>
  <si>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</si>
  <si>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</si>
  <si>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</si>
  <si>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</si>
  <si>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</si>
  <si>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</si>
  <si>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</si>
  <si>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</si>
  <si>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</si>
  <si>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</si>
  <si>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</si>
  <si>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</si>
  <si>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</si>
  <si>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</si>
  <si>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</si>
  <si>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</si>
  <si>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</si>
  <si>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</si>
  <si>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</si>
  <si>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</si>
  <si>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</si>
  <si>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</si>
  <si>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</si>
  <si>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</si>
  <si>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</si>
  <si>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</si>
  <si>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</si>
  <si>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</si>
  <si>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</si>
  <si>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</si>
  <si>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</si>
  <si>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</si>
  <si>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</si>
  <si>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</si>
  <si>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</si>
  <si>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</si>
  <si>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</si>
  <si>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</si>
  <si>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</si>
  <si>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</si>
  <si>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</si>
  <si>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</si>
  <si>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</si>
  <si>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</si>
  <si>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</si>
  <si>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</si>
  <si>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</si>
  <si>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</si>
  <si>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</si>
  <si>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</si>
  <si>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</si>
  <si>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</si>
  <si>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</si>
  <si>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</si>
  <si>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</si>
  <si>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</si>
  <si>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</si>
  <si>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</si>
  <si>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</si>
  <si>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</si>
  <si>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</si>
  <si>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</si>
  <si>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</si>
  <si>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</si>
  <si>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</si>
  <si>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</si>
  <si>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</si>
  <si>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</si>
  <si>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</si>
  <si>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</si>
  <si>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</si>
  <si>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</si>
  <si>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</si>
  <si>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</si>
  <si>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</si>
  <si>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</si>
  <si>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</si>
  <si>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</si>
  <si>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</si>
  <si>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</si>
  <si>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</si>
  <si>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</si>
  <si>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</si>
  <si>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</si>
  <si>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</si>
  <si>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</si>
  <si>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</si>
  <si>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</si>
  <si>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</si>
  <si>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</si>
  <si>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</si>
  <si>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</si>
  <si>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</si>
  <si>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</si>
  <si>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</si>
  <si>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</si>
  <si>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</si>
  <si>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</si>
  <si>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</si>
  <si>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</si>
  <si>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</si>
  <si>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</si>
  <si>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</si>
  <si>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</si>
  <si>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</si>
  <si>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</si>
  <si>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</si>
  <si>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</si>
  <si>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</si>
  <si>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</si>
  <si>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</si>
  <si>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</si>
  <si>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</si>
  <si>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</si>
  <si>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</si>
  <si>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</si>
  <si>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</si>
  <si>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</si>
  <si>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</si>
  <si>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</si>
  <si>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</si>
  <si>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</si>
  <si>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</si>
  <si>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</si>
  <si>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</si>
  <si>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</si>
  <si>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</si>
  <si>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</si>
  <si>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</si>
  <si>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</si>
  <si>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</si>
  <si>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</si>
  <si>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</si>
  <si>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</si>
  <si>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</si>
  <si>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</si>
  <si>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</si>
  <si>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</si>
  <si>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</si>
  <si>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</si>
  <si>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</si>
  <si>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</si>
  <si>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</si>
  <si>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</si>
  <si>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</si>
  <si>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</si>
  <si>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</si>
  <si>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</si>
  <si>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</si>
  <si>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</si>
  <si>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</si>
  <si>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</si>
  <si>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</si>
  <si>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</si>
  <si>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</si>
  <si>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</si>
  <si>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</si>
  <si>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</si>
  <si>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</si>
  <si>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</si>
  <si>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</si>
  <si>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</si>
  <si>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</si>
  <si>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</si>
  <si>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</si>
  <si>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</si>
  <si>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</si>
  <si>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</si>
  <si>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</si>
  <si>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</si>
  <si>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</si>
  <si>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</si>
  <si>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</si>
  <si>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</si>
  <si>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</si>
  <si>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</si>
  <si>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</si>
  <si>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</si>
  <si>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</si>
  <si>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</si>
  <si>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</si>
  <si>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</si>
  <si>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</si>
  <si>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</si>
  <si>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</si>
  <si>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</si>
  <si>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</si>
  <si>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</si>
  <si>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</si>
  <si>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</si>
  <si>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</si>
  <si>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</si>
  <si>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</si>
  <si>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</si>
  <si>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</si>
  <si>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</si>
  <si>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</si>
  <si>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</si>
  <si>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</si>
  <si>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</si>
  <si>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</si>
  <si>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</si>
  <si>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</si>
  <si>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</si>
  <si>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</si>
  <si>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</si>
  <si>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</si>
  <si>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</si>
  <si>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</si>
  <si>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</si>
  <si>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</si>
  <si>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</si>
  <si>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</si>
  <si>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</si>
  <si>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</si>
  <si>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</si>
  <si>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</si>
  <si>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</si>
  <si>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</si>
  <si>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</si>
  <si>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</si>
  <si>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</si>
  <si>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</si>
  <si>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</si>
  <si>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</si>
  <si>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</si>
  <si>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</si>
  <si>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</si>
  <si>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</si>
  <si>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</si>
  <si>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</si>
  <si>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</si>
  <si>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</si>
  <si>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</si>
  <si>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</si>
  <si>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</si>
  <si>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</si>
  <si>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</si>
  <si>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</si>
  <si>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</si>
  <si>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</si>
  <si>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</si>
  <si>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</si>
  <si>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</si>
  <si>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</si>
  <si>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</si>
  <si>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</si>
  <si>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</si>
  <si>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</si>
  <si>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</si>
  <si>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</si>
  <si>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</si>
  <si>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</si>
  <si>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</si>
  <si>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</si>
  <si>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</si>
  <si>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</si>
  <si>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</si>
  <si>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</si>
  <si>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</si>
  <si>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</si>
  <si>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</si>
  <si>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</si>
  <si>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</si>
  <si>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</si>
  <si>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</si>
  <si>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</si>
  <si>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</si>
  <si>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</si>
  <si>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</si>
  <si>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</si>
  <si>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</si>
  <si>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</si>
  <si>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</si>
  <si>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</si>
  <si>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</si>
  <si>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</si>
  <si>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</si>
  <si>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</si>
  <si>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</si>
  <si>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</si>
  <si>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</si>
  <si>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</si>
  <si>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</si>
  <si>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</si>
  <si>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</si>
  <si>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</si>
  <si>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</si>
  <si>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</si>
  <si>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</si>
  <si>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</si>
  <si>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</si>
  <si>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</si>
  <si>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</si>
  <si>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</si>
  <si>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</si>
  <si>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</si>
  <si>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</si>
  <si>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</si>
  <si>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</si>
  <si>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</si>
  <si>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</si>
  <si>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</si>
  <si>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</si>
  <si>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</si>
  <si>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</si>
  <si>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</si>
  <si>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</si>
  <si>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</si>
  <si>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</si>
  <si>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</si>
  <si>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</si>
  <si>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</si>
  <si>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</si>
  <si>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</si>
  <si>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</si>
  <si>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</si>
  <si>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</si>
  <si>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</si>
  <si>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</si>
  <si>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</si>
  <si>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</si>
  <si>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</si>
  <si>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</si>
  <si>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</si>
  <si>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</si>
  <si>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</si>
  <si>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</si>
  <si>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</si>
  <si>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</si>
  <si>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</si>
  <si>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</si>
  <si>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</si>
  <si>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</si>
  <si>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</si>
  <si>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</si>
  <si>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</si>
  <si>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</si>
  <si>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</si>
  <si>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</si>
  <si>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</si>
  <si>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</si>
  <si>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</si>
  <si>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</si>
  <si>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</si>
  <si>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</si>
  <si>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</si>
  <si>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</si>
  <si>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</si>
  <si>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</si>
  <si>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</si>
  <si>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</si>
  <si>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</si>
  <si>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</si>
  <si>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</si>
  <si>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</si>
  <si>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</si>
  <si>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</si>
  <si>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</si>
  <si>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</si>
  <si>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</si>
  <si>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</si>
  <si>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</si>
  <si>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</si>
  <si>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</si>
  <si>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</si>
  <si>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</si>
  <si>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</si>
  <si>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</si>
  <si>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</si>
  <si>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</si>
  <si>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</si>
  <si>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</si>
  <si>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</si>
  <si>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</si>
  <si>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</si>
  <si>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</si>
  <si>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</si>
  <si>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</si>
  <si>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</si>
  <si>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</si>
  <si>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</si>
  <si>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</si>
  <si>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</si>
  <si>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</si>
  <si>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</si>
  <si>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</si>
  <si>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</si>
  <si>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</si>
  <si>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</si>
  <si>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</si>
  <si>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</si>
  <si>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</si>
  <si>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</si>
  <si>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</si>
  <si>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</si>
  <si>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</si>
  <si>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</si>
  <si>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</si>
  <si>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</si>
  <si>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</si>
  <si>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</si>
  <si>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</si>
  <si>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</si>
  <si>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</si>
  <si>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</si>
  <si>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</si>
  <si>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</si>
  <si>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</si>
  <si>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</si>
  <si>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</si>
  <si>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</si>
  <si>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</si>
  <si>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</si>
  <si>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</si>
  <si>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</si>
  <si>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</si>
  <si>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</si>
  <si>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</si>
  <si>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</si>
  <si>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</si>
  <si>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</si>
  <si>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</si>
  <si>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</si>
  <si>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</si>
  <si>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</si>
  <si>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</si>
  <si>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</si>
  <si>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</si>
  <si>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</si>
  <si>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</si>
  <si>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</si>
  <si>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</si>
  <si>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</si>
  <si>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</si>
  <si>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</si>
  <si>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</si>
  <si>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</si>
  <si>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</si>
  <si>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</si>
  <si>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</si>
  <si>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</si>
  <si>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</si>
  <si>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</si>
  <si>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</si>
  <si>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</si>
  <si>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</si>
  <si>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</si>
  <si>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</si>
  <si>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</si>
  <si>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</si>
  <si>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</si>
  <si>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</si>
  <si>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</si>
  <si>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</si>
  <si>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</si>
  <si>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</si>
  <si>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</si>
  <si>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</si>
  <si>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</si>
  <si>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</si>
  <si>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</si>
  <si>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</si>
  <si>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</si>
  <si>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</si>
  <si>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</si>
  <si>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</si>
  <si>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</si>
  <si>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</si>
  <si>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</si>
  <si>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</si>
  <si>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</si>
  <si>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</si>
  <si>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</si>
  <si>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</si>
  <si>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</si>
  <si>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</si>
  <si>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</si>
  <si>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</si>
  <si>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</si>
  <si>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</si>
  <si>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</si>
  <si>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</si>
  <si>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</si>
  <si>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</si>
  <si>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</si>
  <si>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</si>
  <si>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</si>
  <si>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</si>
  <si>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</si>
  <si>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</si>
  <si>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</si>
  <si>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</si>
  <si>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</si>
  <si>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</si>
  <si>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</si>
  <si>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</si>
  <si>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</si>
  <si>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</si>
  <si>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</si>
  <si>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</si>
  <si>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</si>
  <si>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</si>
  <si>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</si>
  <si>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</si>
  <si>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</si>
  <si>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</si>
  <si>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</si>
  <si>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</si>
  <si>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</si>
  <si>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</si>
  <si>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</si>
  <si>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</si>
  <si>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</si>
  <si>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</si>
  <si>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</si>
  <si>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</si>
  <si>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</si>
  <si>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</si>
  <si>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</si>
  <si>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</si>
  <si>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</si>
  <si>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</si>
  <si>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</si>
  <si>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</si>
  <si>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</si>
  <si>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</si>
  <si>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</si>
  <si>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</si>
  <si>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</si>
  <si>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</si>
  <si>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</si>
  <si>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</si>
  <si>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</si>
  <si>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</si>
  <si>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</si>
  <si>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</si>
  <si>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</si>
  <si>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</si>
  <si>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</si>
  <si>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</si>
  <si>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</si>
  <si>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</si>
  <si>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</si>
  <si>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</si>
  <si>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</si>
  <si>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</si>
  <si>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</si>
  <si>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</si>
  <si>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</si>
  <si>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</si>
  <si>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</si>
  <si>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</si>
  <si>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</si>
  <si>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</si>
  <si>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</si>
  <si>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</si>
  <si>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</si>
  <si>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</si>
  <si>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</si>
  <si>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</si>
  <si>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</si>
  <si>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</si>
  <si>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</si>
  <si>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</si>
  <si>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</si>
  <si>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</si>
  <si>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</si>
  <si>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</si>
  <si>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</si>
  <si>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</si>
  <si>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</si>
  <si>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</si>
  <si>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</si>
  <si>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</si>
  <si>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</si>
  <si>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</si>
  <si>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</si>
  <si>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</si>
  <si>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</si>
  <si>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</si>
  <si>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</si>
  <si>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</si>
  <si>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</si>
  <si>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</si>
  <si>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</si>
  <si>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</si>
  <si>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</si>
  <si>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</si>
  <si>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</si>
  <si>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</si>
  <si>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</si>
  <si>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</si>
  <si>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</si>
  <si>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</si>
  <si>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</si>
  <si>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</si>
  <si>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</si>
  <si>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</si>
  <si>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</si>
  <si>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</si>
  <si>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</si>
  <si>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</si>
  <si>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</si>
  <si>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</si>
  <si>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</si>
  <si>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</si>
  <si>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</si>
  <si>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</si>
  <si>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</si>
  <si>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</si>
  <si>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</si>
  <si>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</si>
  <si>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</si>
  <si>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</si>
  <si>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</si>
  <si>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</si>
  <si>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</si>
  <si>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</si>
  <si>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</si>
  <si>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</si>
  <si>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</si>
  <si>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</si>
  <si>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</si>
  <si>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</si>
  <si>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</si>
  <si>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</si>
  <si>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</si>
  <si>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</si>
  <si>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</si>
  <si>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</si>
  <si>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</si>
  <si>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</si>
  <si>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</si>
  <si>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</si>
  <si>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</si>
  <si>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</si>
  <si>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</si>
  <si>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</si>
  <si>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</si>
  <si>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</si>
  <si>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</si>
  <si>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</si>
  <si>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</si>
  <si>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</si>
  <si>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</si>
  <si>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</si>
  <si>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</si>
  <si>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</si>
  <si>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</si>
  <si>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</si>
  <si>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</si>
  <si>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</si>
  <si>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</si>
  <si>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</si>
  <si>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</si>
  <si>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</si>
  <si>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</si>
  <si>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</si>
  <si>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</si>
  <si>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</si>
  <si>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</si>
  <si>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</si>
  <si>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</si>
  <si>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</si>
  <si>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</si>
  <si>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</si>
  <si>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</si>
  <si>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</si>
  <si>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</si>
  <si>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</si>
  <si>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</si>
  <si>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</si>
  <si>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</si>
  <si>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</si>
  <si>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</si>
  <si>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</si>
  <si>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</si>
  <si>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</si>
  <si>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</si>
  <si>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</si>
  <si>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</si>
  <si>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</si>
  <si>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</si>
  <si>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</si>
  <si>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</si>
  <si>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</si>
  <si>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</si>
  <si>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</si>
  <si>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</si>
  <si>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</si>
  <si>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</si>
  <si>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</si>
  <si>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</si>
  <si>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</si>
  <si>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</si>
  <si>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</si>
  <si>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</si>
  <si>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</si>
  <si>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</si>
  <si>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</si>
  <si>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</si>
  <si>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</si>
  <si>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</si>
  <si>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</si>
  <si>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</si>
  <si>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</si>
  <si>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</si>
  <si>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</si>
  <si>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</si>
  <si>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</si>
  <si>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</si>
  <si>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</si>
  <si>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</si>
  <si>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</si>
  <si>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</si>
  <si>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</si>
  <si>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</si>
  <si>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</si>
  <si>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</si>
  <si>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</si>
  <si>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</si>
  <si>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</si>
  <si>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</si>
  <si>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</si>
  <si>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</si>
  <si>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</si>
  <si>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</si>
  <si>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</si>
  <si>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</si>
  <si>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</si>
  <si>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</si>
  <si>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</si>
  <si>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</si>
  <si>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</si>
  <si>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</si>
  <si>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</si>
  <si>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</si>
  <si>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</si>
  <si>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</si>
  <si>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</si>
  <si>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</si>
  <si>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</si>
  <si>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</si>
  <si>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</si>
  <si>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</si>
  <si>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</si>
  <si>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</si>
  <si>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</si>
  <si>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</si>
  <si>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</si>
  <si>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</si>
  <si>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</si>
  <si>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</si>
  <si>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</si>
  <si>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</si>
  <si>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</si>
  <si>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</si>
  <si>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</si>
  <si>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</si>
  <si>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</si>
  <si>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</si>
  <si>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</si>
  <si>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</si>
  <si>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</si>
  <si>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</si>
  <si>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</si>
  <si>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</si>
  <si>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</si>
  <si>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</si>
  <si>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</si>
  <si>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</si>
  <si>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</si>
  <si>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</si>
  <si>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</si>
  <si>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</si>
  <si>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</si>
  <si>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</si>
  <si>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</si>
  <si>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</si>
  <si>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</si>
  <si>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</si>
  <si>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</si>
  <si>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</si>
  <si>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</si>
  <si>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</si>
  <si>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</si>
  <si>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</si>
  <si>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</si>
  <si>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</si>
  <si>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</si>
  <si>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</si>
  <si>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</si>
  <si>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</si>
  <si>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</si>
  <si>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</si>
  <si>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</si>
  <si>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</si>
  <si>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</si>
  <si>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</si>
  <si>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</si>
  <si>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</si>
  <si>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</si>
  <si>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</si>
  <si>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</si>
  <si>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</si>
  <si>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</si>
  <si>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</si>
  <si>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</si>
  <si>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</si>
  <si>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</si>
  <si>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</si>
  <si>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</si>
  <si>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</si>
  <si>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</si>
  <si>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</si>
  <si>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</si>
  <si>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</si>
  <si>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</si>
  <si>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</si>
  <si>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</si>
  <si>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</si>
  <si>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</si>
  <si>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</si>
  <si>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</si>
  <si>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</si>
  <si>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</si>
  <si>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</si>
  <si>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</si>
  <si>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</si>
  <si>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</si>
  <si>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</si>
  <si>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</si>
  <si>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</si>
  <si>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</si>
  <si>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</si>
  <si>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</si>
  <si>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</si>
  <si>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</si>
  <si>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</si>
  <si>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</si>
  <si>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</si>
  <si>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</si>
  <si>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</si>
  <si>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</si>
  <si>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</si>
  <si>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</si>
  <si>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</si>
  <si>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</si>
  <si>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</si>
  <si>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</si>
  <si>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</si>
  <si>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</si>
  <si>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</si>
  <si>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</si>
  <si>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</si>
  <si>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</si>
  <si>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</si>
  <si>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</si>
  <si>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</si>
  <si>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</si>
  <si>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</si>
  <si>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</si>
  <si>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</si>
  <si>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</si>
  <si>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</si>
  <si>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</si>
  <si>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</si>
  <si>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</si>
  <si>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</si>
  <si>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</si>
  <si>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</si>
  <si>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</si>
  <si>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</si>
  <si>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</si>
  <si>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</si>
  <si>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</si>
  <si>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</si>
  <si>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</si>
  <si>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</si>
  <si>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</si>
  <si>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</si>
  <si>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</si>
  <si>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</si>
  <si>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</si>
  <si>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</si>
  <si>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</si>
  <si>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</si>
  <si>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</si>
  <si>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</si>
  <si>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</si>
  <si>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</si>
  <si>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</si>
  <si>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</si>
  <si>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</si>
  <si>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</si>
  <si>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</si>
  <si>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</si>
  <si>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</si>
  <si>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</si>
  <si>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</si>
  <si>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</si>
  <si>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</si>
  <si>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</si>
  <si>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</si>
  <si>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</si>
  <si>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</si>
  <si>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</si>
  <si>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</si>
  <si>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</si>
  <si>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</si>
  <si>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</si>
  <si>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</si>
  <si>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</si>
  <si>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</si>
  <si>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</si>
  <si>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</si>
  <si>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</si>
  <si>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</si>
  <si>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</si>
  <si>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</si>
  <si>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</si>
  <si>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</si>
  <si>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</si>
  <si>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</si>
  <si>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</si>
  <si>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</si>
  <si>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</si>
  <si>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</si>
  <si>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</si>
  <si>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</si>
  <si>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</si>
  <si>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</si>
  <si>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</si>
  <si>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</si>
  <si>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</si>
  <si>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</si>
  <si>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</si>
  <si>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</si>
  <si>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</si>
  <si>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</si>
  <si>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</si>
  <si>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</si>
  <si>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</si>
  <si>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</si>
  <si>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</si>
  <si>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</si>
  <si>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</si>
  <si>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</si>
  <si>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</si>
  <si>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</si>
  <si>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</si>
  <si>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</si>
  <si>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</si>
  <si>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</si>
  <si>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</si>
  <si>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</si>
  <si>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</si>
  <si>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</si>
  <si>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</si>
  <si>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</si>
  <si>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</si>
  <si>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</si>
  <si>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</si>
  <si>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</si>
  <si>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</si>
  <si>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</si>
  <si>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</si>
  <si>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</si>
  <si>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</si>
  <si>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</si>
  <si>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</si>
  <si>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</si>
  <si>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</si>
  <si>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</si>
  <si>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</si>
  <si>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</si>
  <si>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</si>
  <si>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</si>
  <si>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</si>
  <si>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</si>
  <si>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</si>
  <si>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</si>
  <si>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</si>
  <si>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</si>
  <si>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</si>
  <si>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</si>
  <si>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</si>
  <si>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</si>
  <si>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</si>
  <si>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</si>
  <si>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</si>
  <si>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</si>
  <si>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</si>
  <si>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</si>
  <si>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</si>
  <si>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</si>
  <si>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</si>
  <si>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</si>
  <si>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</si>
  <si>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</si>
  <si>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</si>
  <si>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</si>
  <si>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</si>
  <si>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</si>
  <si>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</si>
  <si>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</si>
  <si>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</si>
  <si>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</si>
  <si>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</si>
  <si>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</si>
  <si>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</si>
  <si>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</si>
  <si>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</si>
  <si>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</si>
  <si>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</si>
  <si>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</si>
  <si>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</si>
  <si>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</si>
  <si>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</si>
  <si>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</si>
  <si>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</si>
  <si>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</si>
  <si>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</si>
  <si>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</si>
  <si>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</si>
  <si>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</si>
  <si>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</si>
  <si>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</si>
  <si>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</si>
  <si>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</si>
  <si>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</si>
  <si>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</si>
  <si>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</si>
  <si>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</si>
  <si>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</si>
  <si>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</si>
  <si>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</si>
  <si>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</si>
  <si>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</si>
  <si>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</si>
  <si>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</si>
  <si>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</si>
  <si>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</si>
  <si>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</si>
  <si>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</si>
  <si>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</si>
  <si>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</si>
  <si>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</si>
  <si>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</si>
  <si>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</si>
  <si>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</si>
  <si>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</si>
  <si>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</si>
  <si>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</si>
  <si>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</si>
  <si>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</si>
  <si>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</si>
  <si>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</si>
  <si>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</si>
  <si>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</si>
  <si>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</si>
  <si>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</si>
  <si>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</si>
  <si>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</si>
  <si>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</si>
  <si>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</si>
  <si>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</si>
  <si>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</si>
  <si>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</si>
  <si>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</si>
  <si>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</si>
  <si>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</si>
  <si>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</si>
  <si>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</si>
  <si>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</si>
  <si>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</si>
  <si>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</si>
  <si>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</si>
  <si>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</si>
  <si>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</si>
  <si>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</si>
  <si>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</si>
  <si>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</si>
  <si>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</si>
  <si>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</si>
  <si>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</si>
  <si>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</si>
  <si>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</si>
  <si>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</si>
  <si>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</si>
  <si>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</si>
  <si>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</si>
  <si>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</si>
  <si>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</si>
  <si>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</si>
  <si>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</si>
  <si>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</si>
  <si>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</si>
  <si>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</si>
  <si>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</si>
  <si>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</si>
  <si>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</si>
  <si>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</si>
  <si>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</si>
  <si>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</si>
  <si>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</si>
  <si>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</si>
  <si>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</si>
  <si>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</si>
  <si>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</si>
  <si>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</si>
  <si>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</si>
  <si>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</si>
  <si>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</si>
  <si>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</si>
  <si>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</si>
  <si>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</si>
  <si>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</si>
  <si>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</si>
  <si>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</si>
  <si>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</si>
  <si>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</si>
  <si>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</si>
  <si>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</si>
  <si>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</si>
  <si>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</si>
  <si>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</si>
  <si>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</si>
  <si>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</si>
  <si>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</si>
  <si>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</si>
  <si>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</si>
  <si>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</si>
  <si>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</si>
  <si>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</si>
  <si>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</si>
  <si>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</si>
  <si>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</si>
  <si>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</si>
  <si>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</si>
  <si>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</si>
  <si>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</si>
  <si>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</si>
  <si>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</si>
  <si>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</si>
  <si>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</si>
  <si>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</si>
  <si>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</si>
  <si>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</si>
  <si>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</si>
  <si>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</si>
  <si>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</si>
  <si>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</si>
  <si>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</si>
  <si>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</si>
  <si>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</si>
  <si>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</si>
  <si>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</si>
  <si>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</si>
  <si>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</si>
  <si>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</si>
  <si>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</si>
  <si>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</si>
  <si>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</si>
  <si>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</si>
  <si>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</si>
  <si>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</si>
  <si>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</si>
  <si>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</si>
  <si>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</si>
  <si>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</si>
  <si>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</si>
  <si>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</si>
  <si>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</si>
  <si>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</si>
  <si>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</si>
  <si>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</si>
  <si>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</si>
  <si>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</si>
  <si>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</si>
  <si>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</si>
  <si>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</si>
  <si>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</si>
  <si>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</si>
  <si>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</si>
  <si>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</si>
  <si>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</si>
  <si>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</si>
  <si>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</si>
  <si>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</si>
  <si>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</si>
  <si>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</si>
  <si>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</si>
  <si>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</si>
  <si>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</si>
  <si>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</si>
  <si>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</si>
  <si>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</si>
  <si>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</si>
  <si>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</si>
  <si>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</si>
  <si>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</si>
  <si>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</si>
  <si>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</si>
  <si>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</si>
  <si>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</si>
  <si>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</si>
  <si>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</si>
  <si>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</si>
  <si>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</si>
  <si>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</si>
  <si>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</si>
  <si>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</si>
  <si>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</si>
  <si>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</si>
  <si>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</si>
  <si>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</si>
  <si>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</si>
  <si>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</si>
  <si>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</si>
  <si>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</si>
  <si>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</si>
  <si>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</si>
  <si>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</si>
  <si>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</si>
  <si>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</si>
  <si>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</si>
  <si>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</si>
  <si>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</si>
  <si>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</si>
  <si>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</si>
  <si>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</si>
  <si>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</si>
  <si>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</si>
  <si>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</si>
  <si>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</si>
  <si>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</si>
  <si>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</si>
  <si>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</si>
  <si>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</si>
  <si>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</si>
  <si>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</si>
  <si>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</si>
  <si>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</si>
  <si>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</si>
  <si>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</si>
  <si>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</si>
  <si>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</si>
  <si>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</si>
  <si>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</si>
  <si>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</si>
  <si>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</si>
  <si>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</si>
  <si>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</si>
  <si>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</si>
  <si>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</si>
  <si>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</si>
  <si>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</si>
  <si>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</si>
  <si>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</si>
  <si>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</si>
  <si>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</si>
  <si>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</si>
  <si>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</si>
  <si>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</si>
  <si>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</si>
  <si>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</si>
  <si>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</si>
  <si>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</si>
  <si>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</si>
  <si>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</si>
  <si>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</si>
  <si>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</si>
  <si>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</si>
  <si>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</si>
  <si>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</si>
  <si>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</si>
  <si>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</si>
  <si>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</si>
  <si>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</si>
  <si>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</si>
  <si>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</si>
  <si>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</si>
  <si>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</si>
  <si>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</si>
  <si>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</si>
  <si>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</si>
  <si>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</si>
  <si>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</si>
  <si>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</si>
  <si>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</si>
  <si>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</si>
  <si>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</si>
  <si>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</si>
  <si>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</si>
  <si>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</si>
  <si>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</si>
  <si>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</si>
  <si>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</si>
  <si>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</si>
  <si>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</si>
  <si>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</si>
  <si>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</si>
  <si>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</si>
  <si>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</si>
  <si>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</si>
  <si>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</si>
  <si>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</si>
  <si>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</si>
  <si>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</si>
  <si>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</si>
  <si>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</si>
  <si>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</si>
  <si>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</si>
  <si>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</si>
  <si>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</si>
  <si>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</si>
  <si>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</si>
  <si>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</si>
  <si>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</si>
  <si>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</si>
  <si>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</si>
  <si>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</si>
  <si>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</si>
  <si>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</si>
  <si>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</si>
  <si>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</si>
  <si>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</si>
  <si>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</si>
  <si>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</si>
  <si>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</si>
  <si>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</si>
  <si>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</si>
  <si>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</si>
  <si>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</si>
  <si>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</si>
  <si>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</si>
  <si>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</si>
  <si>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</si>
  <si>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</si>
  <si>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</si>
  <si>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</si>
  <si>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</si>
  <si>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</si>
  <si>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</si>
  <si>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</si>
  <si>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</si>
  <si>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</si>
  <si>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</si>
  <si>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</si>
  <si>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</si>
  <si>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</si>
  <si>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</si>
  <si>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</si>
  <si>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</si>
  <si>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</si>
  <si>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</si>
  <si>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</si>
  <si>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</si>
  <si>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</si>
  <si>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</si>
  <si>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</si>
  <si>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</si>
  <si>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</si>
  <si>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</si>
  <si>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</si>
  <si>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</si>
  <si>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</si>
  <si>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</si>
  <si>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</si>
  <si>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</si>
  <si>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</si>
  <si>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</si>
  <si>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</si>
  <si>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</si>
  <si>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</si>
  <si>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</si>
  <si>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</si>
  <si>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</si>
  <si>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</si>
  <si>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</si>
  <si>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</si>
  <si>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</si>
  <si>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</si>
  <si>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</si>
  <si>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</si>
  <si>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</si>
  <si>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</si>
  <si>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</si>
  <si>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</si>
  <si>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</si>
  <si>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</si>
  <si>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</si>
  <si>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</si>
  <si>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</si>
  <si>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</si>
  <si>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</si>
  <si>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</si>
  <si>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</si>
  <si>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</si>
  <si>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</si>
  <si>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</si>
  <si>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</si>
  <si>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</si>
  <si>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</si>
  <si>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</si>
  <si>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</si>
  <si>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</si>
  <si>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</si>
  <si>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</si>
  <si>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</si>
  <si>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</si>
  <si>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</si>
  <si>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</si>
  <si>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</si>
  <si>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</si>
  <si>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</si>
  <si>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</si>
  <si>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</si>
  <si>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</si>
  <si>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</si>
  <si>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</si>
  <si>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</si>
  <si>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</si>
  <si>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</si>
  <si>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</si>
  <si>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</si>
  <si>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</si>
  <si>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</si>
  <si>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</si>
  <si>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</si>
  <si>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</si>
  <si>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</si>
  <si>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</si>
  <si>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</si>
  <si>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</si>
  <si>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</si>
  <si>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</si>
  <si>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</si>
  <si>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</si>
  <si>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</si>
  <si>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</si>
  <si>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</si>
  <si>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</si>
  <si>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</si>
  <si>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</si>
  <si>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</si>
  <si>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</si>
  <si>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</si>
  <si>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</si>
  <si>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</si>
  <si>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</si>
  <si>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</si>
  <si>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</si>
  <si>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</si>
  <si>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</si>
  <si>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</si>
  <si>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</si>
  <si>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</si>
  <si>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</si>
  <si>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</si>
  <si>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</si>
  <si>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</si>
  <si>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</si>
  <si>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</si>
  <si>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</si>
  <si>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</si>
  <si>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</si>
  <si>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</si>
  <si>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</si>
  <si>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</si>
  <si>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</si>
  <si>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</si>
  <si>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</si>
  <si>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</si>
  <si>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</si>
  <si>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</si>
  <si>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</si>
  <si>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</si>
  <si>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</si>
  <si>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</si>
  <si>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</si>
  <si>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</si>
  <si>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</si>
  <si>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</si>
  <si>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</si>
  <si>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</si>
  <si>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</si>
  <si>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</si>
  <si>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</si>
  <si>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</si>
  <si>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</si>
  <si>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</si>
  <si>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</si>
  <si>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</si>
  <si>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</si>
  <si>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</si>
  <si>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</si>
  <si>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</si>
  <si>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</si>
  <si>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</si>
  <si>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</si>
  <si>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</si>
  <si>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</si>
  <si>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</si>
  <si>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</si>
  <si>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</si>
  <si>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</si>
  <si>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</si>
  <si>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</si>
  <si>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</si>
  <si>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</si>
  <si>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</si>
  <si>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</si>
  <si>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</si>
  <si>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</si>
  <si>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</si>
  <si>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</si>
  <si>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</si>
  <si>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</si>
  <si>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</si>
  <si>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</si>
  <si>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</si>
  <si>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</si>
  <si>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</si>
  <si>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</si>
  <si>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</si>
  <si>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</si>
  <si>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</si>
  <si>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</si>
  <si>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</si>
  <si>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</si>
  <si>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</si>
  <si>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</si>
  <si>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</si>
  <si>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</si>
  <si>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</si>
  <si>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</si>
  <si>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</si>
  <si>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</si>
  <si>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</si>
  <si>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</si>
  <si>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</si>
  <si>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</si>
  <si>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</si>
  <si>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</si>
  <si>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</si>
  <si>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</si>
  <si>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</si>
  <si>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</si>
  <si>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</si>
  <si>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</si>
  <si>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</si>
  <si>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</si>
  <si>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</si>
  <si>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</si>
  <si>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</si>
  <si>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</si>
  <si>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</si>
  <si>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</si>
  <si>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</si>
  <si>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</si>
  <si>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</si>
  <si>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</si>
  <si>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</si>
  <si>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</si>
  <si>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</si>
  <si>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</si>
  <si>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</si>
  <si>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</si>
  <si>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</si>
  <si>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</si>
  <si>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</si>
  <si>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</si>
  <si>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</si>
  <si>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</si>
  <si>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</si>
  <si>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</si>
  <si>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</si>
  <si>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</si>
  <si>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</si>
  <si>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</si>
  <si>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</si>
  <si>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</si>
  <si>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</si>
  <si>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</si>
  <si>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</si>
  <si>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</si>
  <si>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</si>
  <si>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</si>
  <si>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</si>
  <si>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</si>
  <si>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</si>
  <si>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</si>
  <si>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</si>
  <si>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</si>
  <si>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</si>
  <si>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</si>
  <si>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</si>
  <si>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</si>
  <si>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</si>
  <si>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</si>
  <si>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</si>
  <si>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</si>
  <si>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</si>
  <si>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</si>
  <si>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</si>
  <si>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</si>
  <si>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</si>
  <si>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</si>
  <si>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</si>
  <si>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</si>
  <si>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</si>
  <si>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</si>
  <si>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</si>
  <si>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</si>
  <si>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</si>
  <si>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</si>
  <si>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</si>
  <si>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</si>
  <si>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</si>
  <si>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</si>
  <si>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</si>
  <si>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</si>
  <si>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</si>
  <si>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</si>
  <si>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</si>
  <si>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</si>
  <si>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</si>
  <si>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</si>
  <si>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</si>
  <si>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</si>
  <si>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</si>
  <si>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</si>
  <si>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</si>
  <si>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</si>
  <si>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</si>
  <si>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</si>
  <si>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</si>
  <si>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</si>
  <si>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</si>
  <si>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</si>
  <si>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</si>
  <si>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</si>
  <si>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</si>
  <si>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</si>
  <si>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</si>
  <si>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</si>
  <si>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</si>
  <si>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</si>
  <si>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</si>
  <si>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</si>
  <si>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</si>
  <si>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</si>
  <si>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</si>
  <si>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</si>
  <si>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</si>
  <si>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</si>
  <si>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</si>
  <si>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</si>
  <si>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</si>
  <si>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</si>
  <si>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</si>
  <si>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</si>
  <si>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</si>
  <si>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</si>
  <si>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</si>
  <si>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</si>
  <si>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</si>
  <si>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</si>
  <si>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</si>
  <si>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</si>
  <si>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</si>
  <si>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</si>
  <si>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</si>
  <si>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</si>
  <si>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</si>
  <si>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</si>
  <si>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</si>
  <si>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</si>
  <si>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</si>
  <si>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</si>
  <si>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</si>
  <si>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</si>
  <si>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</si>
  <si>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</si>
  <si>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</si>
  <si>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</si>
  <si>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</si>
  <si>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</si>
  <si>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</si>
  <si>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</si>
  <si>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</si>
  <si>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</si>
  <si>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</si>
  <si>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</si>
  <si>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</si>
  <si>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</si>
  <si>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</si>
  <si>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</si>
  <si>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</si>
  <si>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</si>
  <si>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</si>
  <si>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</si>
  <si>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</si>
  <si>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</si>
  <si>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</si>
  <si>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</si>
  <si>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</si>
  <si>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</si>
  <si>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</si>
  <si>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</si>
  <si>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</si>
  <si>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</si>
  <si>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</si>
  <si>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</si>
  <si>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</si>
  <si>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</si>
  <si>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</si>
  <si>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</si>
  <si>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</si>
  <si>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</si>
  <si>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</si>
  <si>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</si>
  <si>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</si>
  <si>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</si>
  <si>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</si>
  <si>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</si>
  <si>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</si>
  <si>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</si>
  <si>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</si>
  <si>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</si>
  <si>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</si>
  <si>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</si>
  <si>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</si>
  <si>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</si>
  <si>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</si>
  <si>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</si>
  <si>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</si>
  <si>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</si>
  <si>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</si>
  <si>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</si>
  <si>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</si>
  <si>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</si>
  <si>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</si>
  <si>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</si>
  <si>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</si>
  <si>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</si>
  <si>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</si>
  <si>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</si>
  <si>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</si>
  <si>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</si>
  <si>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</si>
  <si>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</si>
  <si>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</si>
  <si>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</si>
  <si>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</si>
  <si>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</si>
  <si>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</si>
  <si>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</si>
  <si>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</si>
  <si>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</si>
  <si>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</si>
  <si>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</si>
  <si>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</si>
  <si>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</si>
  <si>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</si>
  <si>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</si>
  <si>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</si>
  <si>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</si>
  <si>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</si>
  <si>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</si>
  <si>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</si>
  <si>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</si>
  <si>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</si>
  <si>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</si>
  <si>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</si>
  <si>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</si>
  <si>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</si>
  <si>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</si>
  <si>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</si>
  <si>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</si>
  <si>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</si>
  <si>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</si>
  <si>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</si>
  <si>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</si>
  <si>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</si>
  <si>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</si>
  <si>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</si>
  <si>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</si>
  <si>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</si>
  <si>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</si>
  <si>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</si>
  <si>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</si>
  <si>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</si>
  <si>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</si>
  <si>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</si>
  <si>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</si>
  <si>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</si>
  <si>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</si>
  <si>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</si>
  <si>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</si>
  <si>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</si>
  <si>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</si>
  <si>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</si>
  <si>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</si>
  <si>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</si>
  <si>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</si>
  <si>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</si>
  <si>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</si>
  <si>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</si>
  <si>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</si>
  <si>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</si>
  <si>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</si>
  <si>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</si>
  <si>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</si>
  <si>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</si>
  <si>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</si>
  <si>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</si>
  <si>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</si>
  <si>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</si>
  <si>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</si>
  <si>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</si>
  <si>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</si>
  <si>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</si>
  <si>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</si>
  <si>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</si>
  <si>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</si>
  <si>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</si>
  <si>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</si>
  <si>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</si>
  <si>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</si>
  <si>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</si>
  <si>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</si>
  <si>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</si>
  <si>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</si>
  <si>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</si>
  <si>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</si>
  <si>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</si>
  <si>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</si>
  <si>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</si>
  <si>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</si>
  <si>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</si>
  <si>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</si>
  <si>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</si>
  <si>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</si>
  <si>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</si>
  <si>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</si>
  <si>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</si>
  <si>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</si>
  <si>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</si>
  <si>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</si>
  <si>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</si>
  <si>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</si>
  <si>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</si>
  <si>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</si>
  <si>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</si>
  <si>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</si>
  <si>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</si>
  <si>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</si>
  <si>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</si>
  <si>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</si>
  <si>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</si>
  <si>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</si>
  <si>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</si>
  <si>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</si>
  <si>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</si>
  <si>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</si>
  <si>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</si>
  <si>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</si>
  <si>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</si>
  <si>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</si>
  <si>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</si>
  <si>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</si>
  <si>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</si>
  <si>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</si>
  <si>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</si>
  <si>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</si>
  <si>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</si>
  <si>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</si>
  <si>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</si>
  <si>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</si>
  <si>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</si>
  <si>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</si>
  <si>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</si>
  <si>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</si>
  <si>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</si>
  <si>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</si>
  <si>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</si>
  <si>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</si>
  <si>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</si>
  <si>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</si>
  <si>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</si>
  <si>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</si>
  <si>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</si>
  <si>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</si>
  <si>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</si>
  <si>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</si>
  <si>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</si>
  <si>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</si>
  <si>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</si>
  <si>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</si>
  <si>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</si>
  <si>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</si>
  <si>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</si>
  <si>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</si>
  <si>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</si>
  <si>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</si>
  <si>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</si>
  <si>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</si>
  <si>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</si>
  <si>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</si>
  <si>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</si>
  <si>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</si>
  <si>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</si>
  <si>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</si>
  <si>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</si>
  <si>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</si>
  <si>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</si>
  <si>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</si>
  <si>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</si>
  <si>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</si>
  <si>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</si>
  <si>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</si>
  <si>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</si>
  <si>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</si>
  <si>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</si>
  <si>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</si>
  <si>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</si>
  <si>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</si>
  <si>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</si>
  <si>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</si>
  <si>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</si>
  <si>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</si>
  <si>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</si>
  <si>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</si>
  <si>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</si>
  <si>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</si>
  <si>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</si>
  <si>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</si>
  <si>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</si>
  <si>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</si>
  <si>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</si>
  <si>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</si>
  <si>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</si>
  <si>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</si>
  <si>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</si>
  <si>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</si>
  <si>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</si>
  <si>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</si>
  <si>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</si>
  <si>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</si>
  <si>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</si>
  <si>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</si>
  <si>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</si>
  <si>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</si>
  <si>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</si>
  <si>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</si>
  <si>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</si>
  <si>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</si>
  <si>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</si>
  <si>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</si>
  <si>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</si>
  <si>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</si>
  <si>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</si>
  <si>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</si>
  <si>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</si>
  <si>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</si>
  <si>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</si>
  <si>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</si>
  <si>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</si>
  <si>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</si>
  <si>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</si>
  <si>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</si>
  <si>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</si>
  <si>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</si>
  <si>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</si>
  <si>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</si>
  <si>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</si>
  <si>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</si>
  <si>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</si>
  <si>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</si>
  <si>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</si>
  <si>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</si>
  <si>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</si>
  <si>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</si>
  <si>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</si>
  <si>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</si>
  <si>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</si>
  <si>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</si>
  <si>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</si>
  <si>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</si>
  <si>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</si>
  <si>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</si>
  <si>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</si>
  <si>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</si>
  <si>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</si>
  <si>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</si>
  <si>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</si>
  <si>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</si>
  <si>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</si>
  <si>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</si>
  <si>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</si>
  <si>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</si>
  <si>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</si>
  <si>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</si>
  <si>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</si>
  <si>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</si>
  <si>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</si>
  <si>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</si>
  <si>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</si>
  <si>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</si>
  <si>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</si>
  <si>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</si>
  <si>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</si>
  <si>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</si>
  <si>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</si>
  <si>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</si>
  <si>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</si>
  <si>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</si>
  <si>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</si>
  <si>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</si>
  <si>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</si>
  <si>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</si>
  <si>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</si>
  <si>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</si>
  <si>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</si>
  <si>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</si>
  <si>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</si>
  <si>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</si>
  <si>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</si>
  <si>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</si>
  <si>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</si>
  <si>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</si>
  <si>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</si>
  <si>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</si>
  <si>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</si>
  <si>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</si>
  <si>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</si>
  <si>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</si>
  <si>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</si>
  <si>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</si>
  <si>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</si>
  <si>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</si>
  <si>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</si>
  <si>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</si>
  <si>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</si>
  <si>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</si>
  <si>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</si>
  <si>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</si>
  <si>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</si>
  <si>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</si>
  <si>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</si>
  <si>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</si>
  <si>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</si>
  <si>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</si>
  <si>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</si>
  <si>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</si>
  <si>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</si>
  <si>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</si>
  <si>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</si>
  <si>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</si>
  <si>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</si>
  <si>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</si>
  <si>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</si>
  <si>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</si>
  <si>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</si>
  <si>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</si>
  <si>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</si>
  <si>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</si>
  <si>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</si>
  <si>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</si>
  <si>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</si>
  <si>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</si>
  <si>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</si>
  <si>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</si>
  <si>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</si>
  <si>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</si>
  <si>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</si>
  <si>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</si>
  <si>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</si>
  <si>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</si>
  <si>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</si>
  <si>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</si>
  <si>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</si>
  <si>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</si>
  <si>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</si>
  <si>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</si>
  <si>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</si>
  <si>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</si>
  <si>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</si>
  <si>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</si>
  <si>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</si>
  <si>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</si>
  <si>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</si>
  <si>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</si>
  <si>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</si>
  <si>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</si>
  <si>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</si>
  <si>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</si>
  <si>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</si>
  <si>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</si>
  <si>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</si>
  <si>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</si>
  <si>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</si>
  <si>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</si>
  <si>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</si>
  <si>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</si>
  <si>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</si>
  <si>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</si>
  <si>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</si>
  <si>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</si>
  <si>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</si>
  <si>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</si>
  <si>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</si>
  <si>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</si>
  <si>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</si>
  <si>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</si>
  <si>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</si>
  <si>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</si>
  <si>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</si>
  <si>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</si>
  <si>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</si>
  <si>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</si>
  <si>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</si>
  <si>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</si>
  <si>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</si>
  <si>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</si>
  <si>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</si>
  <si>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</si>
  <si>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</si>
  <si>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</si>
  <si>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</si>
  <si>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</si>
  <si>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</si>
  <si>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</si>
  <si>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</si>
  <si>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</si>
  <si>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</si>
  <si>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</si>
  <si>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</si>
  <si>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</si>
  <si>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</si>
  <si>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</si>
  <si>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</si>
  <si>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</si>
  <si>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</si>
  <si>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</si>
  <si>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</si>
  <si>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</si>
  <si>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</si>
  <si>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</si>
  <si>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</si>
  <si>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</si>
  <si>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</si>
  <si>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</si>
  <si>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</si>
  <si>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</si>
  <si>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</si>
  <si>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</si>
  <si>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</si>
  <si>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</si>
  <si>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</si>
  <si>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</si>
  <si>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</si>
  <si>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</si>
  <si>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</si>
  <si>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</si>
  <si>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</si>
  <si>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</si>
  <si>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</si>
  <si>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</si>
  <si>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</si>
  <si>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</si>
  <si>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</si>
  <si>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</si>
  <si>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</si>
  <si>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</si>
  <si>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</si>
  <si>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</si>
  <si>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</si>
  <si>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</si>
  <si>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</si>
  <si>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</si>
  <si>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</si>
  <si>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</si>
  <si>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</si>
  <si>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</si>
  <si>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</si>
  <si>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</si>
  <si>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</si>
  <si>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</si>
  <si>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</si>
  <si>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</si>
  <si>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</si>
  <si>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</si>
  <si>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</si>
  <si>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</si>
  <si>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</si>
  <si>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</si>
  <si>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</si>
  <si>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</si>
  <si>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</si>
  <si>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</si>
  <si>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</si>
  <si>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</si>
  <si>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</si>
  <si>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</si>
  <si>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</si>
  <si>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</si>
  <si>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</si>
  <si>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</si>
  <si>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</si>
  <si>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</si>
  <si>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</si>
  <si>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</si>
  <si>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</si>
  <si>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</si>
  <si>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</si>
  <si>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</si>
  <si>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</si>
  <si>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</si>
  <si>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</si>
  <si>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</si>
  <si>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</si>
  <si>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</si>
  <si>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</si>
  <si>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</si>
  <si>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</si>
  <si>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</si>
  <si>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</si>
  <si>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</si>
  <si>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</si>
  <si>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</si>
  <si>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</si>
  <si>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</si>
  <si>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</si>
  <si>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</si>
  <si>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</si>
  <si>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</si>
  <si>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</si>
  <si>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</si>
  <si>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</si>
  <si>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</si>
  <si>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</si>
  <si>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</si>
  <si>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</si>
  <si>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</si>
  <si>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</si>
  <si>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</si>
  <si>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</si>
  <si>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</si>
  <si>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</si>
  <si>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</si>
  <si>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</si>
  <si>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</si>
  <si>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</si>
  <si>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</si>
  <si>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</si>
  <si>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</si>
  <si>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</si>
  <si>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</si>
  <si>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</si>
  <si>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</si>
  <si>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</si>
  <si>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</si>
  <si>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</si>
  <si>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</si>
  <si>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</si>
  <si>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</si>
  <si>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</si>
  <si>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</si>
  <si>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</si>
  <si>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</si>
  <si>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</si>
  <si>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</si>
  <si>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</si>
  <si>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</si>
  <si>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</si>
  <si>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</si>
  <si>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</si>
  <si>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</si>
  <si>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</si>
  <si>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</si>
  <si>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</si>
  <si>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</si>
  <si>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</si>
  <si>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</si>
  <si>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</si>
  <si>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</si>
  <si>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</si>
  <si>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</si>
  <si>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</si>
  <si>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</si>
  <si>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</si>
  <si>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</si>
  <si>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</si>
  <si>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</si>
  <si>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</si>
  <si>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</si>
  <si>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</si>
  <si>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</si>
  <si>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</si>
  <si>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</si>
  <si>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</si>
  <si>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</si>
  <si>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</si>
  <si>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</si>
  <si>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</si>
  <si>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</si>
  <si>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</si>
  <si>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</si>
  <si>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</si>
  <si>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</si>
  <si>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</si>
  <si>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</si>
  <si>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</si>
  <si>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</si>
  <si>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</si>
  <si>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</si>
  <si>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</si>
  <si>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</si>
  <si>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</si>
  <si>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</si>
  <si>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</si>
  <si>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</si>
  <si>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</si>
  <si>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</si>
  <si>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</si>
  <si>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</si>
  <si>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</si>
  <si>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</si>
  <si>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</si>
  <si>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</si>
  <si>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</si>
  <si>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</si>
  <si>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</si>
  <si>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</si>
  <si>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</si>
  <si>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</si>
  <si>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</si>
  <si>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</si>
  <si>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</si>
  <si>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</si>
  <si>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</si>
  <si>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</si>
  <si>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</si>
  <si>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</si>
  <si>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</si>
  <si>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</si>
  <si>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</si>
  <si>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</si>
  <si>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</si>
  <si>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</si>
  <si>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</si>
  <si>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</si>
  <si>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</si>
  <si>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</si>
  <si>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</si>
  <si>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</si>
  <si>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</si>
  <si>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</si>
  <si>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</si>
  <si>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</si>
  <si>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</si>
  <si>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</si>
  <si>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</si>
  <si>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</si>
  <si>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</si>
  <si>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</si>
  <si>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</si>
  <si>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</si>
  <si>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</si>
  <si>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</si>
  <si>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</si>
  <si>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</si>
  <si>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</si>
  <si>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</si>
  <si>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</si>
  <si>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</si>
  <si>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</si>
  <si>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</si>
  <si>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</si>
  <si>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</si>
  <si>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</si>
  <si>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</si>
  <si>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</si>
  <si>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</si>
  <si>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</si>
  <si>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</si>
  <si>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</si>
  <si>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</si>
  <si>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</si>
  <si>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</si>
  <si>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</si>
  <si>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</si>
  <si>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</si>
  <si>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</si>
  <si>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</si>
  <si>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</si>
  <si>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</si>
  <si>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</si>
  <si>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</si>
  <si>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</si>
  <si>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</si>
  <si>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</si>
  <si>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</si>
  <si>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</si>
  <si>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</si>
  <si>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</si>
  <si>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</si>
  <si>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</si>
  <si>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</si>
  <si>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</si>
  <si>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</si>
  <si>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</si>
  <si>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</si>
  <si>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</si>
  <si>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</si>
  <si>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</si>
  <si>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</si>
  <si>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</si>
  <si>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</si>
  <si>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</si>
  <si>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</si>
  <si>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</si>
  <si>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</si>
  <si>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</si>
  <si>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</si>
  <si>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</si>
  <si>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</si>
  <si>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</si>
  <si>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</si>
  <si>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</si>
  <si>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</si>
  <si>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</si>
  <si>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</si>
  <si>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</si>
  <si>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</si>
  <si>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</si>
  <si>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</si>
  <si>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</si>
  <si>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</si>
  <si>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</si>
  <si>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</si>
  <si>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</si>
  <si>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</si>
  <si>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</si>
  <si>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</si>
  <si>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</si>
  <si>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</si>
  <si>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</si>
  <si>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</si>
  <si>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</si>
  <si>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</si>
  <si>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</si>
  <si>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</si>
  <si>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</si>
  <si>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</si>
  <si>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</si>
  <si>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</si>
  <si>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</si>
  <si>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</si>
  <si>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</si>
  <si>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</si>
  <si>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</si>
  <si>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</si>
  <si>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</si>
  <si>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</si>
  <si>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</si>
  <si>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</si>
  <si>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</si>
  <si>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</si>
  <si>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</si>
  <si>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</si>
  <si>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</si>
  <si>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</si>
  <si>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</si>
  <si>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</si>
  <si>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</si>
  <si>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</si>
  <si>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</si>
  <si>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</si>
  <si>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</si>
  <si>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</si>
  <si>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</si>
  <si>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</si>
  <si>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</si>
  <si>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</si>
  <si>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</si>
  <si>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</si>
  <si>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</si>
  <si>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</si>
  <si>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</si>
  <si>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</si>
  <si>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</si>
  <si>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</si>
  <si>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</si>
  <si>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</si>
  <si>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</si>
  <si>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</si>
  <si>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</si>
  <si>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</si>
  <si>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</si>
  <si>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</si>
  <si>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</si>
  <si>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</si>
  <si>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</si>
  <si>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</si>
  <si>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</si>
  <si>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</si>
  <si>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</si>
  <si>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</si>
  <si>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</si>
  <si>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</si>
  <si>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</si>
  <si>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</si>
  <si>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</si>
  <si>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</si>
  <si>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</si>
  <si>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</si>
  <si>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</si>
  <si>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</si>
  <si>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</si>
  <si>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</si>
  <si>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</si>
  <si>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</si>
  <si>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</si>
  <si>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</si>
  <si>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</si>
  <si>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</si>
  <si>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</si>
  <si>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</si>
  <si>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</si>
  <si>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</si>
  <si>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</si>
  <si>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</si>
  <si>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</si>
  <si>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</si>
  <si>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</si>
  <si>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</si>
  <si>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</si>
  <si>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</si>
  <si>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</si>
  <si>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</si>
  <si>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</si>
  <si>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</si>
  <si>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</si>
  <si>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</si>
  <si>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</si>
  <si>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</si>
  <si>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</si>
  <si>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</si>
  <si>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</si>
  <si>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</si>
  <si>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</si>
  <si>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</si>
  <si>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</si>
  <si>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</si>
  <si>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</si>
  <si>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</si>
  <si>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</si>
  <si>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</si>
  <si>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</si>
  <si>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</si>
  <si>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</si>
  <si>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</si>
  <si>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</si>
  <si>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</si>
  <si>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</si>
  <si>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</si>
  <si>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</si>
  <si>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</si>
  <si>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</si>
  <si>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</si>
  <si>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</si>
  <si>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</si>
  <si>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</si>
  <si>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</si>
  <si>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</si>
  <si>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</si>
  <si>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</si>
  <si>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</si>
  <si>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</si>
  <si>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</si>
  <si>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</si>
  <si>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</si>
  <si>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</si>
  <si>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</si>
  <si>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</si>
  <si>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</si>
  <si>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</si>
  <si>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</si>
  <si>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</si>
  <si>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</si>
  <si>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</si>
  <si>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</si>
  <si>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</si>
  <si>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</si>
  <si>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</si>
  <si>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</si>
  <si>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</si>
  <si>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</si>
  <si>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</si>
  <si>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</si>
  <si>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</si>
  <si>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</si>
  <si>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</si>
  <si>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</si>
  <si>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</si>
  <si>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</si>
  <si>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</si>
  <si>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</si>
  <si>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</si>
  <si>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</si>
  <si>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</si>
  <si>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</si>
  <si>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</si>
  <si>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</si>
  <si>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</si>
  <si>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</si>
  <si>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</si>
  <si>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</si>
  <si>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</si>
  <si>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</si>
  <si>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</si>
  <si>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</si>
  <si>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</si>
  <si>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</si>
  <si>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</si>
  <si>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</si>
  <si>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</si>
  <si>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</si>
  <si>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</si>
  <si>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</si>
  <si>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</si>
  <si>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</si>
  <si>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</si>
  <si>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</si>
  <si>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</si>
  <si>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</si>
  <si>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</si>
  <si>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</si>
  <si>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</si>
  <si>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</si>
  <si>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</si>
  <si>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</si>
  <si>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</si>
  <si>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</si>
  <si>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</si>
  <si>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</si>
  <si>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</si>
  <si>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</si>
  <si>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</si>
  <si>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</si>
  <si>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</si>
  <si>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</si>
  <si>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</si>
  <si>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</si>
  <si>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</si>
  <si>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</si>
  <si>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</si>
  <si>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</si>
  <si>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</si>
  <si>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</si>
  <si>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</si>
  <si>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</si>
  <si>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</si>
  <si>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</si>
  <si>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</si>
  <si>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</si>
  <si>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</si>
  <si>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</si>
  <si>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</si>
  <si>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</si>
  <si>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</si>
  <si>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</si>
  <si>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</si>
  <si>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</si>
  <si>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</si>
  <si>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</si>
  <si>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</si>
  <si>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</si>
  <si>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</si>
  <si>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</si>
  <si>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</si>
  <si>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</si>
  <si>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</si>
  <si>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</si>
  <si>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</si>
  <si>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</si>
  <si>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</si>
  <si>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</si>
  <si>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</si>
  <si>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</si>
  <si>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</si>
  <si>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</si>
  <si>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</si>
  <si>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</si>
  <si>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</si>
  <si>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</si>
  <si>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</si>
  <si>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</si>
  <si>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</si>
  <si>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</si>
  <si>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</si>
  <si>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</si>
  <si>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</si>
  <si>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</si>
  <si>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</si>
  <si>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</si>
  <si>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</si>
  <si>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</si>
  <si>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</si>
  <si>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</si>
  <si>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</si>
  <si>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</si>
  <si>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</si>
  <si>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</si>
  <si>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</si>
  <si>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</si>
  <si>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</si>
  <si>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</si>
  <si>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</si>
  <si>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</si>
  <si>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</si>
  <si>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</si>
  <si>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</si>
  <si>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</si>
  <si>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</si>
  <si>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</si>
  <si>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</si>
  <si>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</si>
  <si>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</si>
  <si>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</si>
  <si>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</si>
  <si>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</si>
  <si>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</si>
  <si>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</si>
  <si>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</si>
  <si>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</si>
  <si>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</si>
  <si>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</si>
  <si>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</si>
  <si>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</si>
  <si>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</si>
  <si>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</si>
  <si>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</si>
  <si>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</si>
  <si>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</si>
  <si>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</si>
  <si>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</si>
  <si>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</si>
  <si>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</si>
  <si>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</si>
  <si>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</si>
  <si>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</si>
  <si>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</si>
  <si>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</si>
  <si>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</si>
  <si>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</si>
  <si>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</si>
  <si>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</si>
  <si>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</si>
  <si>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</si>
  <si>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</si>
  <si>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</si>
  <si>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</si>
  <si>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</si>
  <si>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</si>
  <si>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</si>
  <si>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</si>
  <si>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</si>
  <si>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</si>
  <si>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</si>
  <si>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</si>
  <si>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</si>
  <si>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</si>
  <si>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</si>
  <si>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</si>
  <si>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</si>
  <si>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</si>
  <si>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</si>
  <si>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</si>
  <si>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</si>
  <si>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</si>
  <si>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</si>
  <si>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</si>
  <si>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</si>
  <si>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</si>
  <si>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</si>
  <si>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</si>
  <si>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</si>
  <si>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</si>
  <si>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</si>
  <si>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</si>
  <si>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</si>
  <si>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</si>
  <si>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</si>
  <si>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</si>
  <si>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</si>
  <si>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</si>
  <si>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</si>
  <si>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</si>
  <si>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</si>
  <si>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</si>
  <si>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</si>
  <si>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</si>
  <si>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</si>
  <si>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</si>
  <si>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</si>
  <si>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</si>
  <si>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</si>
  <si>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</si>
  <si>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</si>
  <si>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</si>
  <si>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</si>
  <si>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</si>
  <si>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</si>
  <si>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</si>
  <si>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</si>
  <si>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</si>
  <si>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</si>
  <si>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</si>
  <si>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</si>
  <si>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</si>
  <si>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</si>
  <si>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</si>
  <si>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</si>
  <si>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</si>
  <si>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</si>
  <si>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</si>
  <si>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</si>
  <si>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</si>
  <si>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</si>
  <si>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</si>
  <si>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</si>
  <si>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</si>
  <si>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</si>
  <si>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</si>
  <si>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</si>
  <si>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</si>
  <si>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</si>
  <si>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</si>
  <si>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</si>
  <si>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</si>
  <si>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</si>
  <si>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</si>
  <si>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</si>
  <si>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</si>
  <si>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</si>
  <si>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</si>
  <si>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</si>
  <si>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</si>
  <si>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</si>
  <si>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</si>
  <si>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</si>
  <si>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</si>
  <si>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</si>
  <si>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</si>
  <si>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</si>
  <si>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</si>
  <si>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</si>
  <si>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</si>
  <si>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</si>
  <si>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</si>
  <si>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</si>
  <si>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</si>
  <si>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</si>
  <si>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</si>
  <si>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</si>
  <si>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</si>
  <si>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</si>
  <si>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</si>
  <si>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</si>
  <si>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</si>
  <si>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</si>
  <si>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</si>
  <si>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</si>
  <si>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</si>
  <si>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</si>
  <si>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</si>
  <si>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</si>
  <si>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</si>
  <si>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</si>
  <si>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</si>
  <si>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</si>
  <si>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</si>
  <si>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</si>
  <si>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</si>
  <si>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</si>
  <si>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</si>
  <si>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</si>
  <si>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</si>
  <si>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</si>
  <si>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</si>
  <si>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</si>
  <si>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</si>
  <si>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</si>
  <si>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</si>
  <si>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</si>
  <si>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</si>
  <si>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</si>
  <si>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</si>
  <si>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</si>
  <si>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</si>
  <si>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</si>
  <si>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</si>
  <si>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</si>
  <si>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</si>
  <si>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</si>
  <si>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</si>
  <si>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</si>
  <si>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</si>
  <si>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</si>
  <si>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</si>
  <si>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</si>
  <si>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</si>
  <si>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</si>
  <si>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</si>
  <si>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</si>
  <si>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</si>
  <si>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</si>
  <si>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</si>
  <si>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</si>
  <si>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</si>
  <si>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</si>
  <si>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</si>
  <si>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</si>
  <si>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</si>
  <si>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</si>
  <si>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</si>
  <si>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</si>
  <si>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</si>
  <si>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</si>
  <si>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</si>
  <si>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</si>
  <si>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</si>
  <si>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</si>
  <si>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</si>
  <si>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</si>
  <si>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</si>
  <si>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</si>
  <si>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</si>
  <si>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</si>
  <si>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</si>
  <si>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</si>
  <si>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</si>
  <si>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</si>
  <si>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</si>
  <si>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</si>
  <si>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</si>
  <si>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</si>
  <si>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</si>
  <si>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</si>
  <si>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</si>
  <si>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</si>
  <si>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</si>
  <si>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</si>
  <si>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</si>
  <si>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</si>
  <si>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</si>
  <si>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</si>
  <si>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</si>
  <si>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</si>
  <si>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</si>
  <si>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</si>
  <si>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</si>
  <si>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</si>
  <si>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</si>
  <si>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</si>
  <si>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</si>
  <si>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</si>
  <si>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</si>
  <si>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</si>
  <si>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</si>
  <si>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</si>
  <si>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</si>
  <si>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</si>
  <si>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</si>
  <si>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</si>
  <si>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</si>
  <si>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</si>
  <si>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</si>
  <si>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</si>
  <si>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</si>
  <si>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</si>
  <si>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</si>
  <si>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</si>
  <si>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</si>
  <si>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</si>
  <si>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</si>
  <si>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</si>
  <si>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</si>
  <si>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</si>
  <si>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</si>
  <si>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</si>
  <si>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</si>
  <si>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</si>
  <si>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</si>
  <si>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</si>
  <si>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</si>
  <si>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</si>
  <si>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</si>
  <si>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</si>
  <si>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</si>
  <si>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</si>
  <si>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</si>
  <si>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</si>
  <si>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</si>
  <si>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</si>
  <si>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</si>
  <si>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</si>
  <si>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</si>
  <si>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</si>
  <si>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</si>
  <si>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</si>
  <si>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</si>
  <si>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</si>
  <si>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</si>
  <si>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</si>
  <si>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</si>
  <si>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</si>
  <si>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</si>
  <si>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</si>
  <si>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</si>
  <si>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</si>
  <si>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</si>
  <si>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</si>
  <si>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</si>
  <si>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</si>
  <si>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</si>
  <si>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</si>
  <si>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</si>
  <si>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</si>
  <si>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</si>
  <si>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</si>
  <si>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</si>
  <si>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</si>
  <si>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</si>
  <si>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</si>
  <si>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</si>
  <si>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</si>
  <si>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</si>
  <si>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</si>
  <si>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</si>
  <si>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</si>
  <si>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</si>
  <si>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</si>
  <si>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</si>
  <si>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</si>
  <si>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</si>
  <si>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</si>
  <si>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</si>
  <si>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</si>
  <si>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</si>
  <si>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</si>
  <si>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</si>
  <si>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</si>
  <si>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</si>
  <si>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</si>
  <si>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</si>
  <si>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</si>
  <si>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</si>
  <si>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</si>
  <si>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</si>
  <si>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</si>
  <si>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</si>
  <si>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</si>
  <si>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</si>
  <si>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</si>
  <si>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</si>
  <si>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</si>
  <si>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</si>
  <si>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</si>
  <si>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</si>
  <si>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</si>
  <si>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</si>
  <si>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</si>
  <si>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</si>
  <si>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</si>
  <si>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</si>
  <si>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</si>
  <si>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</si>
  <si>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</si>
  <si>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</si>
  <si>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</si>
  <si>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</si>
  <si>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</si>
  <si>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</si>
  <si>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</si>
  <si>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</si>
  <si>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</si>
  <si>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</si>
  <si>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</si>
  <si>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</si>
  <si>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</si>
  <si>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</si>
  <si>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</si>
  <si>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</si>
  <si>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</si>
  <si>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</si>
  <si>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</si>
  <si>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</si>
  <si>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</si>
  <si>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</si>
  <si>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</si>
  <si>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</si>
  <si>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</si>
  <si>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</si>
  <si>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</si>
  <si>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</si>
  <si>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</si>
  <si>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</si>
  <si>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</si>
  <si>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</si>
  <si>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</si>
  <si>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</si>
  <si>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</si>
  <si>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</si>
  <si>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</si>
  <si>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</si>
  <si>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</si>
  <si>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</si>
  <si>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</si>
  <si>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</si>
  <si>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</si>
  <si>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</si>
  <si>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</si>
  <si>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</si>
  <si>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</si>
  <si>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</si>
  <si>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</si>
  <si>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</si>
  <si>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</si>
  <si>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</si>
  <si>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</si>
  <si>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</si>
  <si>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</si>
  <si>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</si>
  <si>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</si>
  <si>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</si>
  <si>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</si>
  <si>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</si>
  <si>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</si>
  <si>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</si>
  <si>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</si>
  <si>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</si>
  <si>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</si>
  <si>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</si>
  <si>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</si>
  <si>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</si>
  <si>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</si>
  <si>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</si>
  <si>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</si>
  <si>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</si>
  <si>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</si>
  <si>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</si>
  <si>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</si>
  <si>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</si>
  <si>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</si>
  <si>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</si>
  <si>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</si>
  <si>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</si>
  <si>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</si>
  <si>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</si>
  <si>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</si>
  <si>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</si>
  <si>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</si>
  <si>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</si>
  <si>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</si>
  <si>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</si>
  <si>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</si>
  <si>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</si>
  <si>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</si>
  <si>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</si>
  <si>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</si>
  <si>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</si>
  <si>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</si>
  <si>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</si>
  <si>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</si>
  <si>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</si>
  <si>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</si>
  <si>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</si>
  <si>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</si>
  <si>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</si>
  <si>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</si>
  <si>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</si>
  <si>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</si>
  <si>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</si>
  <si>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</si>
  <si>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</si>
  <si>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</si>
  <si>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</si>
  <si>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</si>
  <si>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</si>
  <si>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</si>
  <si>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</si>
  <si>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</si>
  <si>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</si>
  <si>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</si>
  <si>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</si>
  <si>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</si>
  <si>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</si>
  <si>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</si>
  <si>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</si>
  <si>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</si>
  <si>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</si>
  <si>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</si>
  <si>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</si>
  <si>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</si>
  <si>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</si>
  <si>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</si>
  <si>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</si>
  <si>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</si>
  <si>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</si>
  <si>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</si>
  <si>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</si>
  <si>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</si>
  <si>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</si>
  <si>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</si>
  <si>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</si>
  <si>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</si>
  <si>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</si>
  <si>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</si>
  <si>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</si>
  <si>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</si>
  <si>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</si>
  <si>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</si>
  <si>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</si>
  <si>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</si>
  <si>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</si>
  <si>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</si>
  <si>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</si>
  <si>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</si>
  <si>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</si>
  <si>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</si>
  <si>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</si>
  <si>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</si>
  <si>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</si>
  <si>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</si>
  <si>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</si>
  <si>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</si>
  <si>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</si>
  <si>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</si>
  <si>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</si>
  <si>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</si>
  <si>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</si>
  <si>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</si>
  <si>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</si>
  <si>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</si>
  <si>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</si>
  <si>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</si>
  <si>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</si>
  <si>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</si>
  <si>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</si>
  <si>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</si>
  <si>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</si>
  <si>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</si>
  <si>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</si>
  <si>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</si>
  <si>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</si>
  <si>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</si>
  <si>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</si>
  <si>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</si>
  <si>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</si>
  <si>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</si>
  <si>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</si>
  <si>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</si>
  <si>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</si>
  <si>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</si>
  <si>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</si>
  <si>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</si>
  <si>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</si>
  <si>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</si>
  <si>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</si>
  <si>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</si>
  <si>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</si>
  <si>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</si>
  <si>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</si>
  <si>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</si>
  <si>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</si>
  <si>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</si>
  <si>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</si>
  <si>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</si>
  <si>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</si>
  <si>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</si>
  <si>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</si>
  <si>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</si>
  <si>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</si>
  <si>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</si>
  <si>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</si>
  <si>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</si>
  <si>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</si>
  <si>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</si>
  <si>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</si>
  <si>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</si>
  <si>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</si>
  <si>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</si>
  <si>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</si>
  <si>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</si>
  <si>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</si>
  <si>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</si>
  <si>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</si>
  <si>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</si>
  <si>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</si>
  <si>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</si>
  <si>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</si>
  <si>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</si>
  <si>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</si>
  <si>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</si>
  <si>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</si>
  <si>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</si>
  <si>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</si>
  <si>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</si>
  <si>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</si>
  <si>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</si>
  <si>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</si>
  <si>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</si>
  <si>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</si>
  <si>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</si>
  <si>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</si>
  <si>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</si>
  <si>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</si>
  <si>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</si>
  <si>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</si>
  <si>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</si>
  <si>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</si>
  <si>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</si>
  <si>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</si>
  <si>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</si>
  <si>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</si>
  <si>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</si>
  <si>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</si>
  <si>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</si>
  <si>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</si>
  <si>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</si>
  <si>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</si>
  <si>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</si>
  <si>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</si>
  <si>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</si>
  <si>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</si>
  <si>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</si>
  <si>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</si>
  <si>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</si>
  <si>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</si>
  <si>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</si>
  <si>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</si>
  <si>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</si>
  <si>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</si>
  <si>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</si>
  <si>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</si>
  <si>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</si>
  <si>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</si>
  <si>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</si>
  <si>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</si>
  <si>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</si>
  <si>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</si>
  <si>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</si>
  <si>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</si>
  <si>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</si>
  <si>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</si>
  <si>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</si>
  <si>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</si>
  <si>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</si>
  <si>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</si>
  <si>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</si>
  <si>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</si>
  <si>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</si>
  <si>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</si>
  <si>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</si>
  <si>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</si>
  <si>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</si>
  <si>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</si>
  <si>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</si>
  <si>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</si>
  <si>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</si>
  <si>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</si>
  <si>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</si>
  <si>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</si>
  <si>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</si>
  <si>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</si>
  <si>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</si>
  <si>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</si>
  <si>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</si>
  <si>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</si>
  <si>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</si>
  <si>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</si>
  <si>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</si>
  <si>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</si>
  <si>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</si>
  <si>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</si>
  <si>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</si>
  <si>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</si>
  <si>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</si>
  <si>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</si>
  <si>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</si>
  <si>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</si>
  <si>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</si>
  <si>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</si>
  <si>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</si>
  <si>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</si>
  <si>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</si>
  <si>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</si>
  <si>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</si>
  <si>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</si>
  <si>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</si>
  <si>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</si>
  <si>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</si>
  <si>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</si>
  <si>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</si>
  <si>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</si>
  <si>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</si>
  <si>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</si>
  <si>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</si>
  <si>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</si>
  <si>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</si>
  <si>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</si>
  <si>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</si>
  <si>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</si>
  <si>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</si>
  <si>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</si>
  <si>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</si>
  <si>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</si>
  <si>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</si>
  <si>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</si>
  <si>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</si>
  <si>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</si>
  <si>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</si>
  <si>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</si>
  <si>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</si>
  <si>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</si>
  <si>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</si>
  <si>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</si>
  <si>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</si>
  <si>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</si>
  <si>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</si>
  <si>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</si>
  <si>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</si>
  <si>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</si>
  <si>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</si>
  <si>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</si>
  <si>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</si>
  <si>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</si>
  <si>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</si>
  <si>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</si>
  <si>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</si>
  <si>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</si>
  <si>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</si>
  <si>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</si>
  <si>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</si>
  <si>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</si>
  <si>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</si>
  <si>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</si>
  <si>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</si>
  <si>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</si>
  <si>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</si>
  <si>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</si>
  <si>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</si>
  <si>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</si>
  <si>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</si>
  <si>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</si>
  <si>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</si>
  <si>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</si>
  <si>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</si>
  <si>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</si>
  <si>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</si>
  <si>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</si>
  <si>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</si>
  <si>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</si>
  <si>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</si>
  <si>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</si>
  <si>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</si>
  <si>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</si>
  <si>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</si>
  <si>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</si>
  <si>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</si>
  <si>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</si>
  <si>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</si>
  <si>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</si>
  <si>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</si>
  <si>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</si>
  <si>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</si>
  <si>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</si>
  <si>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</si>
  <si>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</si>
  <si>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</si>
  <si>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</si>
  <si>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</si>
  <si>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</si>
  <si>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</si>
  <si>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</si>
  <si>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</si>
  <si>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</si>
  <si>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</si>
  <si>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</si>
  <si>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</si>
  <si>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</si>
  <si>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</si>
  <si>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</si>
  <si>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</si>
  <si>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</si>
  <si>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</si>
  <si>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</si>
  <si>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</si>
  <si>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</si>
  <si>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</si>
  <si>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</si>
  <si>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</si>
  <si>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</si>
  <si>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</si>
  <si>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</si>
  <si>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</si>
  <si>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</si>
  <si>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</si>
  <si>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</si>
  <si>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</si>
  <si>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</si>
  <si>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</si>
  <si>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</si>
  <si>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</si>
  <si>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</si>
  <si>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</si>
  <si>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</si>
  <si>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</si>
  <si>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</si>
  <si>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</si>
  <si>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</si>
  <si>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</si>
  <si>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</si>
  <si>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</si>
  <si>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</si>
  <si>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</si>
  <si>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</si>
  <si>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</si>
  <si>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</si>
  <si>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</si>
  <si>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</si>
  <si>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</si>
  <si>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</si>
  <si>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</si>
  <si>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</si>
  <si>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</si>
  <si>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</si>
  <si>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</si>
  <si>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</si>
  <si>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</si>
  <si>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</si>
  <si>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</si>
  <si>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</si>
  <si>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</si>
  <si>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</si>
  <si>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</si>
  <si>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</si>
  <si>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</si>
  <si>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</si>
  <si>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</si>
  <si>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</si>
  <si>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</si>
  <si>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</si>
  <si>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</si>
  <si>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</si>
  <si>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</si>
  <si>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</si>
  <si>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</si>
  <si>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</si>
  <si>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</si>
  <si>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</si>
  <si>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</si>
  <si>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</si>
  <si>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</si>
  <si>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</si>
  <si>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</si>
  <si>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</si>
  <si>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</si>
  <si>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</si>
  <si>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</si>
  <si>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</si>
  <si>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</si>
  <si>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</si>
  <si>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</si>
  <si>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</si>
  <si>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</si>
  <si>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</si>
  <si>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</si>
  <si>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</si>
  <si>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</si>
  <si>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</si>
  <si>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</si>
  <si>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</si>
  <si>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</si>
  <si>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</si>
  <si>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</si>
  <si>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</si>
  <si>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</si>
  <si>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</si>
  <si>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</si>
  <si>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</si>
  <si>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</si>
  <si>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</si>
  <si>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</si>
  <si>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</si>
  <si>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</si>
  <si>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</si>
  <si>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</si>
  <si>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</si>
  <si>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</si>
  <si>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</si>
  <si>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</si>
  <si>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</si>
  <si>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</si>
  <si>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</si>
  <si>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</si>
  <si>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</si>
  <si>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</si>
  <si>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</si>
  <si>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</si>
  <si>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</si>
  <si>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</si>
  <si>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</si>
  <si>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</si>
  <si>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</si>
  <si>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</si>
  <si>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</si>
  <si>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</si>
  <si>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</si>
  <si>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</si>
  <si>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</si>
  <si>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</si>
  <si>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</si>
  <si>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</si>
  <si>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</si>
  <si>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</si>
  <si>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</si>
  <si>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</si>
  <si>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</si>
  <si>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</si>
  <si>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</si>
  <si>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</si>
  <si>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</si>
  <si>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</si>
  <si>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</si>
  <si>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</si>
  <si>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</si>
  <si>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</si>
  <si>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</si>
  <si>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</si>
  <si>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</si>
  <si>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</si>
  <si>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</si>
  <si>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</si>
  <si>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</si>
  <si>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</si>
  <si>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</si>
  <si>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</si>
  <si>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</si>
  <si>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</si>
  <si>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</si>
  <si>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</si>
  <si>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</si>
  <si>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</si>
  <si>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</si>
  <si>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</si>
  <si>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</si>
  <si>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</si>
  <si>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</si>
  <si>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</si>
  <si>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</si>
  <si>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</si>
  <si>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</si>
  <si>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</si>
  <si>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</si>
  <si>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</si>
  <si>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</si>
  <si>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</si>
  <si>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</si>
  <si>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</si>
  <si>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</si>
  <si>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</si>
  <si>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</si>
  <si>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</si>
  <si>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</si>
  <si>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</si>
  <si>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</si>
  <si>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</si>
  <si>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</si>
  <si>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</si>
  <si>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</si>
  <si>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</si>
  <si>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</si>
  <si>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</si>
  <si>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</si>
  <si>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</si>
  <si>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</si>
  <si>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</si>
  <si>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</si>
  <si>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</si>
  <si>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</si>
  <si>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</si>
  <si>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</si>
  <si>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</si>
  <si>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</si>
  <si>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</si>
  <si>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</si>
  <si>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</si>
  <si>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</si>
  <si>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</si>
  <si>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</si>
  <si>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</si>
  <si>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</si>
  <si>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</si>
  <si>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</si>
  <si>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</si>
  <si>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</si>
  <si>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</si>
  <si>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</si>
  <si>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</si>
  <si>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</si>
  <si>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</si>
  <si>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</si>
  <si>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</si>
  <si>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</si>
  <si>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</si>
  <si>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</si>
  <si>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</si>
  <si>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</si>
  <si>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</si>
  <si>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</si>
  <si>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</si>
  <si>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</si>
  <si>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</si>
  <si>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</si>
  <si>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</si>
  <si>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</si>
  <si>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</si>
  <si>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</si>
  <si>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</si>
  <si>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</si>
  <si>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</si>
  <si>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</si>
  <si>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</si>
  <si>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</si>
  <si>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</si>
  <si>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</si>
  <si>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</si>
  <si>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</si>
  <si>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</si>
  <si>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</si>
  <si>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</si>
  <si>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</si>
  <si>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</si>
  <si>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</si>
  <si>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</si>
  <si>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</si>
  <si>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</si>
  <si>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</si>
  <si>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</si>
  <si>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</si>
  <si>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</si>
  <si>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</si>
  <si>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</si>
  <si>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</si>
  <si>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</si>
  <si>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</si>
  <si>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</si>
  <si>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</si>
  <si>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</si>
  <si>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</si>
  <si>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</si>
  <si>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</si>
  <si>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</si>
  <si>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</si>
  <si>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</si>
  <si>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</si>
  <si>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</si>
  <si>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</si>
  <si>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</si>
  <si>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</si>
  <si>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</si>
  <si>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</si>
  <si>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</si>
  <si>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</si>
  <si>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</si>
  <si>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</si>
  <si>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</si>
  <si>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</si>
  <si>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</si>
  <si>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</si>
  <si>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</si>
  <si>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</si>
  <si>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</si>
  <si>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</si>
  <si>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</si>
  <si>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</si>
  <si>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</si>
  <si>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</si>
  <si>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</si>
  <si>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</si>
  <si>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</si>
  <si>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</si>
  <si>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</si>
  <si>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</si>
  <si>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</si>
  <si>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</si>
  <si>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</si>
  <si>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</si>
  <si>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</si>
  <si>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</si>
  <si>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</si>
  <si>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</si>
  <si>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</si>
  <si>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</si>
  <si>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</si>
  <si>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</si>
  <si>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</si>
  <si>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</si>
  <si>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</si>
  <si>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</si>
  <si>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</si>
  <si>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</si>
  <si>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</si>
  <si>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</si>
  <si>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</si>
  <si>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</si>
  <si>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</si>
  <si>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</si>
  <si>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</si>
  <si>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</si>
  <si>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</si>
  <si>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</si>
  <si>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</si>
  <si>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</si>
  <si>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</si>
  <si>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</si>
  <si>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</si>
  <si>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</si>
  <si>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</si>
  <si>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</si>
  <si>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</si>
  <si>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</si>
  <si>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</si>
  <si>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</si>
  <si>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</si>
  <si>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</si>
  <si>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</si>
  <si>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</si>
  <si>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</si>
  <si>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</si>
  <si>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</si>
  <si>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</si>
  <si>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</si>
  <si>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</si>
  <si>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</si>
  <si>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</si>
  <si>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</si>
  <si>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</si>
  <si>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</si>
  <si>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</si>
  <si>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</si>
  <si>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</si>
  <si>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</si>
  <si>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</si>
  <si>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</si>
  <si>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</si>
  <si>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</si>
  <si>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</si>
  <si>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</si>
  <si>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</si>
  <si>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</si>
  <si>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</si>
  <si>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</si>
  <si>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</si>
  <si>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</si>
  <si>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</si>
  <si>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</si>
  <si>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</si>
  <si>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</si>
  <si>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</si>
  <si>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</si>
  <si>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</si>
  <si>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</si>
  <si>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</si>
  <si>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</si>
  <si>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</si>
  <si>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</si>
  <si>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</si>
  <si>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</si>
  <si>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</si>
  <si>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</si>
  <si>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</si>
  <si>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</si>
  <si>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</si>
  <si>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</si>
  <si>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</si>
  <si>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</si>
  <si>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</si>
  <si>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</si>
  <si>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</si>
  <si>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</si>
  <si>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</si>
  <si>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</si>
  <si>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</si>
  <si>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</si>
  <si>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</si>
  <si>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</si>
  <si>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</si>
  <si>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</si>
  <si>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</si>
  <si>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</si>
  <si>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</si>
  <si>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</si>
  <si>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</si>
  <si>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</si>
  <si>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</si>
  <si>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</si>
  <si>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</si>
  <si>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</si>
  <si>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</si>
  <si>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</si>
  <si>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</si>
  <si>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</si>
  <si>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</si>
  <si>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</si>
  <si>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</si>
  <si>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</si>
  <si>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</si>
  <si>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</si>
  <si>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</si>
  <si>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</si>
  <si>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</si>
  <si>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</si>
  <si>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</si>
  <si>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</si>
  <si>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</si>
  <si>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</si>
  <si>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</si>
  <si>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</si>
  <si>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</si>
  <si>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</si>
  <si>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</si>
  <si>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</si>
  <si>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</si>
  <si>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</si>
  <si>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</si>
  <si>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</si>
  <si>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</si>
  <si>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</si>
  <si>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</si>
  <si>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</si>
  <si>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</si>
  <si>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</si>
  <si>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</si>
  <si>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</si>
  <si>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</si>
  <si>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</si>
  <si>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</si>
  <si>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</si>
  <si>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</si>
  <si>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</si>
  <si>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</si>
  <si>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</si>
  <si>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</si>
  <si>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</si>
  <si>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</si>
  <si>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</si>
  <si>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</si>
  <si>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</si>
  <si>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</si>
  <si>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</si>
  <si>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</si>
  <si>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</si>
  <si>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</si>
  <si>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</si>
  <si>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</si>
  <si>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</si>
  <si>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</si>
  <si>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</si>
  <si>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</si>
  <si>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</si>
  <si>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</si>
  <si>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</si>
  <si>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</si>
  <si>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</si>
  <si>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</si>
  <si>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</si>
  <si>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</si>
  <si>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</si>
  <si>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</si>
  <si>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</si>
  <si>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</si>
  <si>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</si>
  <si>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</si>
  <si>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</si>
  <si>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</si>
  <si>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</si>
  <si>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</si>
  <si>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</si>
  <si>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</si>
  <si>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</si>
  <si>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</si>
  <si>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</si>
  <si>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</si>
  <si>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</si>
  <si>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</si>
  <si>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</si>
  <si>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</si>
  <si>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</si>
  <si>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</si>
  <si>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</si>
  <si>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</si>
  <si>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</si>
  <si>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</si>
  <si>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</si>
  <si>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</si>
  <si>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</si>
  <si>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</si>
  <si>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</si>
  <si>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</si>
  <si>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</si>
  <si>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</si>
  <si>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</si>
  <si>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</si>
  <si>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</si>
  <si>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</si>
  <si>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</si>
  <si>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</si>
  <si>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</si>
  <si>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</si>
  <si>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</si>
  <si>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</si>
  <si>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</si>
  <si>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</si>
  <si>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</si>
  <si>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</si>
  <si>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</si>
  <si>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</si>
  <si>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</si>
  <si>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</si>
  <si>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</si>
  <si>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</si>
  <si>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</si>
  <si>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</si>
  <si>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</si>
  <si>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</si>
  <si>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</si>
  <si>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</si>
  <si>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</si>
  <si>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</si>
  <si>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</si>
  <si>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</si>
  <si>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</si>
  <si>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</si>
  <si>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</si>
  <si>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</si>
  <si>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</si>
  <si>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</si>
  <si>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</si>
  <si>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</si>
  <si>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</si>
  <si>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</si>
  <si>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</si>
  <si>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</si>
  <si>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</si>
  <si>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</si>
  <si>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</si>
  <si>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</si>
  <si>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</si>
  <si>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</si>
  <si>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</si>
  <si>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</si>
  <si>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</si>
  <si>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</si>
  <si>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</si>
  <si>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</si>
  <si>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</si>
  <si>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</si>
  <si>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</si>
  <si>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</si>
  <si>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</si>
  <si>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</si>
  <si>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</si>
  <si>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</si>
  <si>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</si>
  <si>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</si>
  <si>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</si>
  <si>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</si>
  <si>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</si>
  <si>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</si>
  <si>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</si>
  <si>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</si>
  <si>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</si>
  <si>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</si>
  <si>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</si>
  <si>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</si>
  <si>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</si>
  <si>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</si>
  <si>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</si>
  <si>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</si>
  <si>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</si>
  <si>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</si>
  <si>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</si>
  <si>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</si>
  <si>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</si>
  <si>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</si>
  <si>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</si>
  <si>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</si>
  <si>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</si>
  <si>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</si>
  <si>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</si>
  <si>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</si>
  <si>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</si>
  <si>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</si>
  <si>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</si>
  <si>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</si>
  <si>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</si>
  <si>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</si>
  <si>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</si>
  <si>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</si>
  <si>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</si>
  <si>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</si>
  <si>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</si>
  <si>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</si>
  <si>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</si>
  <si>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</si>
  <si>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</si>
  <si>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</si>
  <si>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</si>
  <si>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</si>
  <si>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</si>
  <si>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</si>
  <si>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</si>
  <si>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</si>
  <si>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</si>
  <si>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</si>
  <si>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</si>
  <si>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</si>
  <si>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</si>
  <si>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</si>
  <si>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</si>
  <si>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</si>
  <si>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</si>
  <si>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</si>
  <si>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</si>
  <si>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</si>
  <si>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</si>
  <si>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</si>
  <si>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</si>
  <si>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</si>
  <si>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</si>
  <si>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</si>
  <si>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</si>
  <si>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</si>
  <si>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</si>
  <si>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</si>
  <si>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</si>
  <si>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</si>
  <si>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</si>
  <si>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</si>
  <si>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</si>
  <si>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</si>
  <si>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</si>
  <si>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</si>
  <si>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</si>
  <si>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</si>
  <si>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</si>
  <si>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</si>
  <si>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</si>
  <si>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</si>
  <si>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</si>
  <si>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</si>
  <si>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</si>
  <si>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</si>
  <si>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</si>
  <si>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</si>
  <si>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</si>
  <si>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</si>
  <si>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</si>
  <si>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</si>
  <si>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</si>
  <si>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</si>
  <si>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</si>
  <si>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</si>
  <si>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</si>
  <si>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</si>
  <si>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</si>
  <si>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</si>
  <si>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</si>
  <si>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</si>
  <si>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</si>
  <si>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</si>
  <si>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</si>
  <si>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</si>
  <si>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</si>
  <si>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</si>
  <si>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</si>
  <si>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</si>
  <si>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</si>
  <si>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</si>
  <si>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</si>
  <si>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</si>
  <si>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</si>
  <si>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</si>
  <si>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</si>
  <si>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</si>
  <si>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</si>
  <si>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</si>
  <si>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</si>
  <si>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</si>
  <si>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</si>
  <si>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</si>
  <si>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</si>
  <si>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</si>
  <si>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</si>
  <si>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</si>
  <si>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</si>
  <si>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</si>
  <si>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</si>
  <si>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</si>
  <si>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</si>
  <si>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</si>
  <si>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</si>
  <si>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</si>
  <si>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</si>
  <si>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</si>
  <si>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</si>
  <si>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</si>
  <si>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</si>
  <si>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</si>
  <si>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</si>
  <si>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</si>
  <si>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</si>
  <si>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</si>
  <si>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</si>
  <si>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</si>
  <si>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</si>
  <si>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</si>
  <si>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</si>
  <si>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</si>
  <si>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</si>
  <si>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</si>
  <si>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</si>
  <si>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</si>
  <si>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</si>
  <si>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</si>
  <si>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</si>
  <si>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</si>
  <si>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</si>
  <si>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</si>
  <si>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</si>
  <si>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</si>
  <si>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</si>
  <si>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</si>
  <si>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</si>
  <si>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</si>
  <si>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</si>
  <si>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</si>
  <si>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</si>
  <si>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</si>
  <si>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</si>
  <si>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</si>
  <si>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</si>
  <si>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</si>
  <si>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</si>
  <si>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</si>
  <si>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</si>
  <si>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</si>
  <si>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</si>
  <si>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</si>
  <si>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</si>
  <si>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</si>
  <si>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</si>
  <si>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</si>
  <si>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</si>
  <si>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</si>
  <si>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</si>
  <si>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</si>
  <si>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</si>
  <si>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</si>
  <si>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</si>
  <si>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</si>
  <si>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</si>
  <si>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</si>
  <si>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</si>
  <si>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</si>
  <si>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</si>
  <si>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</si>
  <si>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</si>
  <si>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</si>
  <si>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</si>
  <si>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</si>
  <si>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</si>
  <si>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</si>
  <si>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</si>
  <si>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</si>
  <si>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</si>
  <si>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</si>
  <si>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</si>
  <si>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</si>
  <si>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</si>
  <si>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</si>
  <si>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</si>
  <si>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</si>
  <si>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</si>
  <si>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</si>
  <si>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</si>
  <si>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</si>
  <si>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</si>
  <si>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</si>
  <si>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</si>
  <si>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</si>
  <si>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</si>
  <si>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</si>
  <si>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</si>
  <si>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</si>
  <si>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</si>
  <si>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</si>
  <si>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</si>
  <si>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</si>
  <si>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</si>
  <si>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</si>
  <si>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</si>
  <si>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</si>
  <si>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</si>
  <si>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</si>
  <si>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</si>
  <si>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</si>
  <si>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</si>
  <si>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</si>
  <si>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</si>
  <si>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</si>
  <si>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</si>
  <si>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</si>
  <si>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</si>
  <si>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</si>
  <si>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</si>
  <si>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</si>
  <si>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</si>
  <si>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</si>
  <si>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</si>
  <si>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</si>
  <si>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</si>
  <si>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</si>
  <si>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</si>
  <si>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</si>
  <si>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</si>
  <si>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</si>
  <si>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</si>
  <si>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</si>
  <si>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</si>
  <si>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</si>
  <si>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</si>
  <si>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</si>
  <si>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</si>
  <si>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</si>
  <si>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</si>
  <si>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</si>
  <si>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</si>
  <si>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</si>
  <si>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</si>
  <si>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</si>
  <si>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</si>
  <si>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</si>
  <si>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</si>
  <si>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</si>
  <si>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</si>
  <si>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</si>
  <si>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</si>
  <si>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</si>
  <si>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</si>
  <si>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</si>
  <si>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</si>
  <si>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</si>
  <si>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</si>
  <si>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</si>
  <si>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</si>
  <si>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</si>
  <si>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</si>
  <si>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</si>
  <si>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</si>
  <si>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</si>
  <si>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</si>
  <si>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</si>
  <si>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</si>
  <si>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</si>
  <si>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</si>
  <si>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</si>
  <si>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</si>
  <si>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</si>
  <si>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</si>
  <si>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</si>
  <si>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</si>
  <si>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</si>
  <si>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</si>
  <si>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</si>
  <si>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</si>
  <si>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</si>
  <si>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</si>
  <si>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</si>
  <si>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</si>
  <si>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</si>
  <si>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</si>
  <si>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</si>
  <si>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</si>
  <si>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</si>
  <si>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</si>
  <si>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</si>
  <si>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</si>
  <si>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</si>
  <si>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</si>
  <si>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</si>
  <si>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</si>
  <si>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</si>
  <si>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</si>
  <si>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</si>
  <si>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</si>
  <si>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</si>
  <si>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</si>
  <si>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</si>
  <si>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</si>
  <si>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</si>
  <si>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</si>
  <si>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</si>
  <si>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</si>
  <si>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</si>
  <si>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</si>
  <si>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</si>
  <si>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</si>
  <si>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</si>
  <si>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</si>
  <si>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</si>
  <si>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</si>
  <si>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</si>
  <si>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</si>
  <si>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</si>
  <si>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</si>
  <si>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</si>
  <si>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</si>
  <si>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</si>
  <si>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</si>
  <si>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</si>
  <si>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</si>
  <si>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</si>
  <si>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</si>
  <si>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</si>
  <si>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</si>
  <si>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</si>
  <si>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</si>
  <si>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</si>
  <si>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</si>
  <si>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</si>
  <si>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</si>
  <si>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</si>
  <si>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</si>
  <si>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</si>
  <si>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</si>
  <si>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</si>
  <si>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</si>
  <si>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</si>
  <si>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</si>
  <si>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</si>
  <si>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</si>
  <si>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</si>
  <si>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</si>
  <si>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</si>
  <si>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</si>
  <si>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</si>
  <si>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</si>
  <si>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</si>
  <si>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</si>
  <si>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</si>
  <si>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</si>
  <si>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</si>
  <si>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</si>
  <si>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</si>
  <si>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</si>
  <si>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</si>
  <si>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</si>
  <si>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</si>
  <si>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</si>
  <si>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</si>
  <si>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</si>
  <si>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</si>
  <si>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</si>
  <si>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</si>
  <si>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</si>
  <si>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</si>
  <si>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</si>
  <si>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</si>
  <si>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</si>
  <si>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</si>
  <si>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</si>
  <si>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</si>
  <si>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</si>
  <si>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</si>
  <si>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</si>
  <si>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</si>
  <si>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</si>
  <si>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</si>
  <si>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</si>
  <si>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</si>
  <si>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</si>
  <si>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</si>
  <si>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</si>
  <si>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</si>
  <si>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</si>
  <si>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</si>
  <si>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</si>
  <si>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</si>
  <si>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</si>
  <si>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</si>
  <si>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</si>
  <si>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</si>
  <si>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</si>
  <si>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</si>
  <si>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</si>
  <si>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</si>
  <si>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</si>
  <si>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</si>
  <si>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</si>
  <si>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</si>
  <si>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</si>
  <si>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</si>
  <si>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</si>
  <si>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</si>
  <si>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</si>
  <si>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</si>
  <si>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</si>
  <si>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</si>
  <si>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</si>
  <si>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</si>
  <si>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</si>
  <si>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</si>
  <si>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</si>
  <si>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</si>
  <si>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</si>
  <si>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</si>
  <si>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</si>
  <si>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</si>
  <si>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</si>
  <si>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</si>
  <si>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</si>
  <si>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</si>
  <si>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</si>
  <si>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</si>
  <si>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</si>
  <si>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</si>
  <si>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</si>
  <si>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</si>
  <si>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</si>
  <si>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</si>
  <si>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</si>
  <si>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</si>
  <si>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</si>
  <si>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</si>
  <si>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</si>
  <si>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</si>
  <si>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</si>
  <si>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</si>
  <si>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</si>
  <si>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</si>
  <si>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</si>
  <si>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</si>
  <si>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</si>
  <si>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</si>
  <si>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</si>
  <si>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</si>
  <si>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</si>
  <si>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</si>
  <si>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</si>
  <si>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</si>
  <si>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</si>
  <si>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</si>
  <si>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</si>
  <si>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</si>
  <si>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</si>
  <si>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</si>
  <si>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</si>
  <si>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</si>
  <si>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</si>
  <si>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</si>
  <si>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</si>
  <si>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</si>
  <si>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</si>
  <si>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</si>
  <si>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</si>
  <si>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</si>
  <si>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</si>
  <si>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</si>
  <si>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</si>
  <si>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</si>
  <si>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</si>
  <si>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</si>
  <si>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</si>
  <si>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</si>
  <si>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</si>
  <si>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</si>
  <si>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</si>
  <si>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</si>
  <si>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</si>
  <si>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</si>
  <si>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</si>
  <si>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</si>
  <si>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</si>
  <si>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</si>
  <si>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</si>
  <si>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</si>
  <si>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</si>
  <si>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</si>
  <si>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</si>
  <si>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</si>
  <si>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</si>
  <si>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</si>
  <si>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</si>
  <si>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</si>
  <si>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</si>
  <si>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</si>
  <si>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</si>
  <si>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</si>
  <si>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</si>
  <si>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</si>
  <si>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</si>
  <si>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</si>
  <si>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</si>
  <si>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</si>
  <si>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</si>
  <si>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</si>
  <si>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</si>
  <si>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</si>
  <si>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</si>
  <si>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</si>
  <si>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</si>
  <si>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</si>
  <si>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</si>
  <si>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</si>
  <si>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</si>
  <si>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</si>
  <si>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</si>
  <si>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</si>
  <si>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</si>
  <si>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</si>
  <si>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</si>
  <si>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</si>
  <si>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</si>
  <si>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</si>
  <si>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</si>
  <si>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</si>
  <si>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</si>
  <si>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</si>
  <si>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</si>
  <si>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</si>
  <si>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</si>
  <si>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</si>
  <si>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</si>
  <si>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</si>
  <si>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</si>
  <si>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</si>
  <si>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</si>
  <si>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</si>
  <si>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</si>
  <si>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</si>
  <si>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</si>
  <si>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</si>
  <si>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</si>
  <si>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</si>
  <si>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</si>
  <si>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</si>
  <si>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</si>
  <si>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</si>
  <si>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</si>
  <si>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</si>
  <si>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</si>
  <si>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</si>
  <si>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</si>
  <si>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</si>
  <si>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</si>
  <si>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</si>
  <si>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</si>
  <si>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</si>
  <si>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</si>
  <si>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</si>
  <si>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</si>
  <si>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</si>
  <si>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</si>
  <si>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</si>
  <si>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</si>
  <si>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</si>
  <si>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</si>
  <si>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</si>
  <si>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</si>
  <si>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</si>
  <si>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</si>
  <si>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</si>
  <si>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</si>
  <si>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</si>
  <si>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</si>
  <si>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</si>
  <si>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</si>
  <si>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</si>
  <si>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</si>
  <si>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</si>
  <si>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</si>
  <si>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</si>
  <si>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</si>
  <si>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</si>
  <si>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</si>
  <si>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</si>
  <si>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</si>
  <si>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</si>
  <si>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</si>
  <si>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</si>
  <si>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</si>
  <si>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</si>
  <si>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</si>
  <si>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</si>
  <si>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</si>
  <si>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</si>
  <si>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</si>
  <si>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</si>
  <si>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</si>
  <si>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</si>
  <si>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</si>
  <si>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</si>
  <si>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</si>
  <si>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</si>
  <si>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</si>
  <si>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</si>
  <si>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</si>
  <si>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</si>
  <si>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</si>
  <si>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</si>
  <si>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</si>
  <si>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</si>
  <si>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</si>
  <si>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</si>
  <si>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</si>
  <si>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</si>
  <si>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</si>
  <si>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</si>
  <si>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</si>
  <si>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</si>
  <si>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</si>
  <si>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</si>
  <si>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</si>
  <si>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</si>
  <si>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</si>
  <si>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</si>
  <si>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</si>
  <si>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</si>
  <si>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</si>
  <si>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</si>
  <si>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</si>
  <si>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</si>
  <si>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</si>
  <si>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</si>
  <si>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</si>
  <si>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</si>
  <si>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</si>
  <si>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</si>
  <si>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</si>
  <si>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</si>
  <si>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</si>
  <si>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</si>
  <si>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</si>
  <si>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</si>
  <si>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</si>
  <si>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</si>
  <si>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</si>
  <si>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</si>
  <si>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</si>
  <si>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</si>
  <si>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</si>
  <si>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</si>
  <si>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</si>
  <si>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</si>
  <si>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</si>
  <si>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</si>
  <si>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</si>
  <si>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</si>
  <si>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</si>
  <si>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</si>
  <si>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</si>
  <si>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</si>
  <si>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</si>
  <si>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</si>
  <si>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</si>
  <si>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</si>
  <si>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</si>
  <si>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</si>
  <si>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</si>
  <si>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</si>
  <si>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</si>
  <si>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</si>
  <si>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</si>
  <si>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</si>
  <si>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</si>
  <si>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</si>
  <si>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</si>
  <si>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</si>
  <si>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</si>
  <si>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</si>
  <si>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</si>
  <si>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</si>
  <si>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</si>
  <si>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</si>
  <si>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</si>
  <si>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</si>
  <si>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</si>
  <si>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</si>
  <si>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</si>
  <si>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</si>
  <si>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</si>
  <si>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</si>
  <si>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</si>
  <si>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</si>
  <si>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</si>
  <si>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</si>
  <si>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</si>
  <si>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</si>
  <si>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</si>
  <si>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</si>
  <si>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</si>
  <si>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</si>
  <si>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</si>
  <si>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</si>
  <si>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</si>
  <si>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</si>
  <si>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</si>
  <si>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</si>
  <si>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</si>
  <si>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</si>
  <si>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</si>
  <si>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</si>
  <si>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</si>
  <si>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</si>
  <si>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</si>
  <si>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</si>
  <si>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</si>
  <si>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</si>
  <si>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</si>
  <si>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</si>
  <si>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</si>
  <si>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</si>
  <si>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</si>
  <si>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</si>
  <si>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</si>
  <si>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</si>
  <si>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</si>
  <si>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</si>
  <si>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</si>
  <si>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</si>
  <si>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</si>
  <si>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</si>
  <si>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</si>
  <si>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</si>
  <si>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</si>
  <si>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</si>
  <si>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</si>
  <si>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</si>
  <si>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</si>
  <si>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</si>
  <si>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</si>
  <si>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</si>
  <si>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</si>
  <si>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</si>
  <si>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</si>
  <si>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</si>
  <si>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</si>
  <si>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</si>
  <si>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</si>
  <si>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</si>
  <si>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</si>
  <si>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</si>
  <si>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</si>
  <si>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</si>
  <si>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</si>
  <si>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</si>
  <si>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</si>
  <si>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</si>
  <si>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</si>
  <si>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</si>
  <si>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</si>
  <si>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</si>
  <si>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</si>
  <si>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</si>
  <si>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</si>
  <si>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</si>
  <si>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</si>
  <si>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</si>
  <si>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</si>
  <si>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</si>
  <si>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</si>
  <si>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</si>
  <si>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</si>
  <si>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</si>
  <si>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</si>
  <si>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</si>
  <si>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</si>
  <si>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</si>
  <si>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</si>
  <si>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</si>
  <si>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</si>
  <si>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</si>
  <si>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</si>
  <si>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</si>
  <si>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</si>
  <si>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</si>
  <si>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</si>
  <si>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</si>
  <si>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</si>
  <si>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</si>
  <si>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</si>
  <si>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</si>
  <si>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</si>
  <si>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</si>
  <si>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</si>
  <si>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</si>
  <si>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</si>
  <si>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</si>
  <si>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</si>
  <si>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</si>
  <si>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</si>
  <si>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</si>
  <si>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</si>
  <si>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</si>
  <si>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</si>
  <si>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</si>
  <si>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</si>
  <si>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</si>
  <si>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</si>
  <si>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</si>
  <si>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</si>
  <si>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</si>
  <si>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</si>
  <si>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</si>
  <si>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</si>
  <si>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</si>
  <si>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</si>
  <si>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</si>
  <si>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</si>
  <si>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</si>
  <si>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</si>
  <si>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</si>
  <si>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</si>
  <si>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</si>
  <si>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</si>
  <si>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</si>
  <si>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</si>
  <si>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</si>
  <si>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</si>
  <si>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</si>
  <si>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</si>
  <si>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</si>
  <si>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</si>
  <si>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</si>
  <si>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</si>
  <si>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</si>
  <si>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</si>
  <si>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</si>
  <si>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</si>
  <si>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</si>
  <si>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</si>
  <si>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</si>
  <si>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</si>
  <si>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</si>
  <si>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</si>
  <si>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</si>
  <si>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</si>
  <si>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</si>
  <si>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</si>
  <si>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</si>
  <si>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</si>
  <si>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</si>
  <si>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</si>
  <si>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</si>
  <si>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</si>
  <si>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</si>
  <si>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</si>
  <si>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</si>
  <si>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</si>
  <si>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</si>
  <si>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</si>
  <si>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</si>
  <si>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</si>
  <si>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</si>
  <si>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</si>
  <si>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</si>
  <si>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</si>
  <si>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</si>
  <si>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</si>
  <si>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</si>
  <si>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</si>
  <si>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</si>
  <si>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</si>
  <si>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</si>
  <si>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</si>
  <si>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</si>
  <si>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</si>
  <si>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</si>
  <si>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</si>
  <si>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</si>
  <si>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</si>
  <si>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</si>
  <si>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</si>
  <si>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</si>
  <si>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</si>
  <si>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</si>
  <si>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</si>
  <si>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</si>
  <si>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</si>
  <si>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</si>
  <si>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</si>
  <si>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</si>
  <si>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</si>
  <si>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</si>
  <si>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</si>
  <si>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</si>
  <si>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</si>
  <si>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</si>
  <si>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</si>
  <si>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</si>
  <si>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</si>
  <si>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</si>
  <si>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</si>
  <si>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</si>
  <si>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</si>
  <si>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</si>
  <si>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</si>
  <si>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</si>
  <si>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</si>
  <si>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</si>
  <si>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</si>
  <si>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</si>
  <si>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</si>
  <si>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</si>
  <si>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</si>
  <si>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</si>
  <si>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</si>
  <si>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</si>
  <si>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</si>
  <si>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</si>
  <si>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</si>
  <si>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</si>
  <si>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</si>
  <si>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</si>
  <si>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</si>
  <si>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</si>
  <si>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</si>
  <si>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</si>
  <si>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</si>
  <si>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</si>
  <si>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</si>
  <si>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</si>
  <si>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</si>
  <si>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</si>
  <si>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</si>
  <si>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</si>
  <si>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</si>
  <si>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</si>
  <si>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</si>
  <si>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</si>
  <si>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</si>
  <si>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</si>
  <si>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</si>
  <si>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</si>
  <si>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</si>
  <si>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</si>
  <si>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</si>
  <si>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</si>
  <si>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</si>
  <si>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</si>
  <si>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</si>
  <si>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</si>
  <si>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</si>
  <si>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</si>
  <si>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</si>
  <si>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</si>
  <si>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</si>
  <si>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</si>
  <si>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</si>
  <si>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</si>
  <si>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</si>
  <si>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</si>
  <si>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</si>
  <si>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</si>
  <si>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</si>
  <si>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</si>
  <si>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</si>
  <si>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</si>
  <si>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</si>
  <si>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</si>
  <si>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</si>
  <si>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</si>
  <si>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</si>
  <si>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</si>
  <si>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</si>
  <si>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</si>
  <si>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</si>
  <si>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</si>
  <si>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</si>
  <si>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</si>
  <si>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</si>
  <si>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</si>
  <si>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</si>
  <si>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</si>
  <si>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</si>
  <si>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</si>
  <si>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</si>
  <si>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</si>
  <si>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</si>
  <si>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</si>
  <si>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</si>
  <si>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</si>
  <si>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</si>
  <si>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</si>
  <si>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</si>
  <si>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</si>
  <si>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</si>
  <si>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</si>
  <si>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</si>
  <si>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</si>
  <si>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</si>
  <si>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</si>
  <si>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</si>
  <si>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</si>
  <si>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</si>
  <si>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</si>
  <si>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</si>
  <si>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</si>
  <si>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</si>
  <si>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</si>
  <si>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</si>
  <si>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</si>
  <si>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</si>
  <si>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</si>
  <si>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</si>
  <si>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</si>
  <si>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</si>
  <si>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</si>
  <si>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</si>
  <si>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</si>
  <si>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</si>
  <si>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</si>
  <si>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</si>
  <si>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</si>
  <si>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</si>
  <si>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</si>
  <si>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</si>
  <si>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</si>
  <si>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</si>
  <si>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</si>
  <si>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</si>
  <si>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</si>
  <si>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</si>
  <si>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</si>
  <si>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</si>
  <si>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</si>
  <si>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</si>
  <si>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</si>
  <si>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</si>
  <si>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</si>
  <si>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</si>
  <si>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</si>
  <si>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</si>
  <si>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</si>
  <si>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</si>
  <si>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</si>
  <si>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</si>
  <si>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</si>
  <si>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</si>
  <si>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</si>
  <si>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</si>
  <si>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</si>
  <si>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</si>
  <si>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</si>
  <si>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</si>
  <si>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</si>
  <si>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</si>
  <si>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</si>
  <si>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</si>
  <si>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</si>
  <si>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</si>
  <si>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</si>
  <si>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</si>
  <si>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</si>
  <si>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</si>
  <si>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</si>
  <si>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</si>
  <si>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</si>
  <si>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</si>
  <si>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</si>
  <si>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</si>
  <si>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</si>
  <si>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</si>
  <si>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</si>
  <si>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</si>
  <si>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</si>
  <si>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</si>
  <si>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</si>
  <si>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</si>
  <si>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</si>
  <si>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</si>
  <si>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</si>
  <si>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</si>
  <si>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</si>
  <si>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</si>
  <si>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</si>
  <si>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</si>
  <si>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</si>
  <si>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</si>
  <si>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</si>
  <si>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</si>
  <si>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</si>
  <si>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</si>
  <si>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</si>
  <si>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</si>
  <si>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</si>
  <si>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</si>
  <si>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</si>
  <si>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</si>
  <si>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</si>
  <si>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</si>
  <si>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</si>
  <si>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</si>
  <si>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</si>
  <si>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</si>
  <si>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</si>
  <si>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</si>
  <si>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</si>
  <si>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</si>
  <si>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</si>
  <si>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</si>
  <si>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</si>
  <si>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</si>
  <si>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</si>
  <si>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</si>
  <si>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</si>
  <si>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</si>
  <si>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</si>
  <si>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</si>
  <si>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</si>
  <si>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</si>
  <si>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</si>
  <si>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</si>
  <si>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</si>
  <si>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</si>
  <si>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</si>
  <si>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</si>
  <si>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</si>
  <si>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</si>
  <si>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</si>
  <si>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</si>
  <si>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</si>
  <si>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</si>
  <si>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</si>
  <si>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</si>
  <si>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</si>
  <si>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</si>
  <si>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</si>
  <si>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</si>
  <si>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</si>
  <si>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</si>
  <si>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</si>
  <si>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</si>
  <si>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</si>
  <si>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</si>
  <si>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</si>
  <si>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</si>
  <si>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</si>
  <si>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</si>
  <si>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</si>
  <si>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</si>
  <si>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</si>
  <si>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</si>
  <si>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</si>
  <si>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</si>
  <si>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</si>
  <si>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</si>
  <si>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</si>
  <si>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</si>
  <si>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</si>
  <si>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</si>
  <si>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</si>
  <si>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</si>
  <si>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</si>
  <si>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</si>
  <si>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</si>
  <si>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</si>
  <si>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</si>
  <si>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</si>
  <si>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</si>
  <si>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</si>
  <si>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</si>
  <si>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</si>
  <si>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</si>
  <si>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</si>
  <si>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</si>
  <si>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</si>
  <si>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</si>
  <si>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</si>
  <si>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</si>
  <si>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</si>
  <si>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</si>
  <si>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</si>
  <si>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</si>
  <si>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</si>
  <si>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</si>
  <si>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</si>
  <si>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</si>
  <si>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</si>
  <si>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</si>
  <si>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</si>
  <si>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</si>
  <si>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</si>
  <si>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</si>
  <si>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</si>
  <si>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</si>
  <si>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</si>
  <si>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</si>
  <si>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</si>
  <si>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</si>
  <si>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</si>
  <si>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</si>
  <si>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</si>
  <si>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</si>
  <si>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</si>
  <si>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</si>
  <si>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</si>
  <si>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</si>
  <si>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</si>
  <si>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</si>
  <si>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</si>
  <si>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</si>
  <si>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</si>
  <si>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</si>
  <si>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</si>
  <si>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</si>
  <si>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</si>
  <si>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</si>
  <si>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</si>
  <si>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</si>
  <si>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</si>
  <si>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</si>
  <si>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</si>
  <si>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</si>
  <si>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</si>
  <si>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</si>
  <si>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</si>
  <si>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</si>
  <si>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</si>
  <si>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</si>
  <si>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</si>
  <si>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</si>
  <si>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</si>
  <si>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</si>
  <si>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</si>
  <si>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</si>
  <si>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</si>
  <si>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</si>
  <si>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</si>
  <si>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</si>
  <si>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</si>
  <si>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</si>
  <si>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</si>
  <si>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</si>
  <si>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</si>
  <si>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</si>
  <si>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</si>
  <si>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</si>
  <si>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</si>
  <si>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</si>
  <si>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</si>
  <si>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</si>
  <si>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</si>
  <si>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</si>
  <si>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</si>
  <si>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</si>
  <si>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</si>
  <si>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</si>
  <si>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</si>
  <si>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</si>
  <si>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</si>
  <si>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</si>
  <si>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</si>
  <si>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</si>
  <si>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</si>
  <si>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</si>
  <si>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</si>
  <si>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</si>
  <si>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</si>
  <si>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</si>
  <si>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</si>
  <si>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</si>
  <si>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</si>
  <si>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</si>
  <si>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</si>
  <si>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</si>
  <si>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</si>
  <si>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</si>
  <si>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</si>
  <si>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</si>
  <si>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</si>
  <si>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</si>
  <si>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</si>
  <si>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</si>
  <si>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</si>
  <si>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</si>
  <si>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</si>
  <si>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</si>
  <si>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</si>
  <si>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</si>
  <si>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</si>
  <si>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</si>
  <si>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</si>
  <si>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</si>
  <si>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</si>
  <si>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</si>
  <si>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</si>
  <si>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</si>
  <si>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</si>
  <si>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</si>
  <si>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</si>
  <si>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</si>
  <si>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</si>
  <si>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</si>
  <si>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</si>
  <si>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</si>
  <si>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</si>
  <si>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</si>
  <si>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</si>
  <si>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</si>
  <si>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</si>
  <si>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</si>
  <si>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</si>
  <si>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</si>
  <si>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</si>
  <si>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</si>
  <si>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</si>
  <si>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</si>
  <si>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</si>
  <si>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</si>
  <si>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</si>
  <si>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</si>
  <si>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</si>
  <si>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</si>
  <si>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</si>
  <si>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</si>
  <si>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</si>
  <si>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</si>
  <si>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</si>
  <si>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</si>
  <si>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</si>
  <si>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</si>
  <si>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</si>
  <si>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</si>
  <si>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</si>
  <si>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</si>
  <si>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</si>
  <si>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</si>
  <si>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</si>
  <si>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</si>
  <si>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</si>
  <si>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</si>
  <si>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</si>
  <si>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</si>
  <si>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</si>
  <si>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</si>
  <si>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</si>
  <si>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</si>
  <si>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</si>
  <si>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</si>
  <si>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</si>
  <si>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</si>
  <si>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</si>
  <si>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</si>
  <si>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</si>
  <si>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</si>
  <si>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</si>
  <si>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</si>
  <si>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</si>
  <si>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</si>
  <si>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</si>
  <si>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</si>
  <si>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</si>
  <si>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</si>
  <si>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</si>
  <si>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</si>
  <si>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</si>
  <si>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</si>
  <si>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</si>
  <si>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</si>
  <si>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</si>
  <si>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</si>
  <si>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</si>
  <si>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</si>
  <si>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</si>
  <si>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</si>
  <si>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</si>
  <si>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</si>
  <si>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</si>
  <si>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</si>
  <si>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</si>
  <si>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</si>
  <si>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</si>
  <si>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</si>
  <si>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</si>
  <si>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</si>
  <si>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</si>
  <si>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</si>
  <si>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</si>
  <si>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</si>
  <si>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</si>
  <si>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</si>
  <si>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</si>
  <si>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</si>
  <si>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</si>
  <si>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</si>
  <si>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</si>
  <si>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</si>
  <si>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</si>
  <si>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</si>
  <si>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</si>
  <si>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</si>
  <si>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</si>
  <si>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</si>
  <si>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</si>
  <si>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</si>
  <si>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</si>
  <si>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</si>
  <si>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</si>
  <si>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</si>
  <si>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</si>
  <si>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</si>
  <si>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</si>
  <si>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</si>
  <si>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</si>
  <si>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</si>
  <si>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</si>
  <si>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</si>
  <si>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</si>
  <si>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</si>
  <si>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</si>
  <si>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</si>
  <si>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</si>
  <si>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</si>
  <si>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</si>
  <si>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</si>
  <si>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</si>
  <si>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</si>
  <si>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</si>
  <si>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</si>
  <si>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</si>
  <si>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</si>
  <si>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</si>
  <si>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</si>
  <si>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</si>
  <si>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</si>
  <si>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</si>
  <si>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</si>
  <si>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</si>
  <si>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</si>
  <si>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</si>
  <si>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</si>
  <si>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</si>
  <si>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</si>
  <si>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</si>
  <si>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</si>
  <si>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</si>
  <si>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</si>
  <si>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</si>
  <si>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</si>
  <si>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</si>
  <si>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</si>
  <si>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</si>
  <si>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</si>
  <si>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</si>
  <si>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</si>
  <si>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</si>
  <si>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</si>
  <si>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</si>
  <si>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</si>
  <si>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</si>
  <si>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</si>
  <si>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</si>
  <si>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</si>
  <si>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</si>
  <si>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</si>
  <si>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</si>
  <si>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</si>
  <si>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</si>
  <si>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</si>
  <si>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</si>
  <si>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</si>
  <si>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</si>
  <si>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</si>
  <si>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</si>
  <si>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</si>
  <si>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</si>
  <si>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</si>
  <si>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</si>
  <si>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</si>
  <si>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</si>
  <si>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</si>
  <si>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</si>
  <si>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</si>
  <si>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</si>
  <si>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</si>
  <si>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</si>
  <si>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</si>
  <si>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</si>
  <si>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</si>
  <si>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</si>
  <si>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</si>
  <si>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</si>
  <si>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</si>
  <si>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</si>
  <si>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</si>
  <si>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</si>
  <si>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</si>
  <si>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</si>
  <si>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</si>
  <si>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</si>
  <si>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</si>
  <si>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</si>
  <si>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</si>
  <si>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</si>
  <si>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</si>
  <si>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</si>
  <si>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</si>
  <si>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</si>
  <si>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</si>
  <si>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</si>
  <si>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</si>
  <si>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</si>
  <si>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</si>
  <si>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</si>
  <si>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</si>
  <si>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</si>
  <si>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</si>
  <si>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</si>
  <si>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</si>
  <si>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</si>
  <si>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</si>
  <si>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</si>
  <si>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</si>
  <si>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</si>
  <si>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</si>
  <si>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</si>
  <si>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</si>
  <si>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</si>
  <si>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</si>
  <si>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</si>
  <si>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</si>
  <si>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</si>
  <si>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</si>
  <si>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</si>
  <si>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</si>
  <si>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</si>
  <si>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</si>
  <si>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</si>
  <si>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</si>
  <si>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</si>
  <si>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</si>
  <si>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</si>
  <si>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</si>
  <si>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</si>
  <si>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</si>
  <si>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</si>
  <si>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</si>
  <si>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</si>
  <si>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</si>
  <si>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</si>
  <si>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</si>
  <si>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</si>
  <si>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</si>
  <si>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</si>
  <si>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</si>
  <si>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</si>
  <si>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</si>
  <si>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</si>
  <si>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</si>
  <si>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</si>
  <si>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</si>
  <si>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</si>
  <si>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</si>
  <si>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</si>
  <si>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</si>
  <si>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</si>
  <si>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</si>
  <si>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</si>
  <si>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</si>
  <si>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</si>
  <si>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</si>
  <si>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</si>
  <si>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</si>
  <si>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</si>
  <si>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</si>
  <si>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</si>
  <si>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</si>
  <si>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</si>
  <si>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</si>
  <si>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</si>
  <si>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</si>
  <si>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</si>
  <si>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</si>
  <si>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</si>
  <si>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</si>
  <si>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</si>
  <si>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</si>
  <si>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</si>
  <si>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</si>
  <si>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</si>
  <si>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</si>
  <si>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</si>
  <si>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</si>
  <si>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</si>
  <si>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</si>
  <si>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</si>
  <si>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</si>
  <si>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</si>
  <si>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</si>
  <si>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</si>
  <si>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</si>
  <si>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</si>
  <si>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</si>
  <si>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</si>
  <si>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</si>
  <si>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</si>
  <si>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</si>
  <si>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</si>
  <si>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</si>
  <si>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</si>
  <si>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</si>
  <si>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</si>
  <si>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</si>
  <si>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</si>
  <si>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</si>
  <si>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</si>
  <si>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</si>
  <si>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</si>
  <si>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</si>
  <si>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</si>
  <si>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</si>
  <si>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</si>
  <si>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</si>
  <si>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</si>
  <si>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</si>
  <si>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</si>
  <si>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</si>
  <si>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</si>
  <si>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</si>
  <si>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</si>
  <si>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</si>
  <si>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</si>
  <si>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</si>
  <si>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</si>
  <si>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</si>
  <si>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</si>
  <si>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</si>
  <si>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</si>
  <si>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</si>
  <si>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</si>
  <si>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</si>
  <si>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</si>
  <si>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</si>
  <si>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</si>
  <si>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</si>
  <si>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</si>
  <si>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</si>
  <si>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</si>
  <si>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</si>
  <si>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</si>
  <si>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</si>
  <si>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</si>
  <si>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</si>
  <si>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</si>
  <si>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</si>
  <si>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</si>
  <si>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</si>
  <si>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</si>
  <si>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</si>
  <si>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</si>
  <si>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</si>
  <si>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</si>
  <si>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</si>
  <si>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</si>
  <si>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</si>
  <si>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</si>
  <si>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</si>
  <si>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</si>
  <si>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</si>
  <si>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</si>
  <si>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</si>
  <si>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</si>
  <si>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</si>
  <si>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</si>
  <si>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</si>
  <si>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</si>
  <si>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</si>
  <si>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</si>
  <si>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</si>
  <si>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</si>
  <si>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</si>
  <si>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</si>
  <si>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</si>
  <si>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</si>
  <si>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</si>
  <si>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</si>
  <si>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</si>
  <si>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</si>
  <si>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</si>
  <si>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</si>
  <si>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</si>
  <si>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</si>
  <si>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</si>
  <si>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</si>
  <si>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</si>
  <si>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</si>
  <si>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</si>
  <si>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</si>
  <si>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</si>
  <si>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</si>
  <si>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</si>
  <si>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</si>
  <si>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</si>
  <si>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</si>
  <si>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</si>
  <si>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</si>
  <si>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</si>
  <si>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</si>
  <si>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</si>
  <si>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</si>
  <si>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</si>
  <si>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</si>
  <si>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</si>
  <si>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</si>
  <si>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</si>
  <si>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</si>
  <si>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</si>
  <si>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</si>
  <si>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</si>
  <si>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</si>
  <si>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</si>
  <si>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</si>
  <si>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</si>
  <si>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</si>
  <si>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</si>
  <si>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</si>
  <si>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</si>
  <si>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</si>
  <si>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</si>
  <si>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</si>
  <si>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</si>
  <si>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</si>
  <si>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</si>
  <si>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</si>
  <si>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</si>
  <si>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</si>
  <si>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</si>
  <si>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</si>
  <si>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</si>
  <si>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</si>
  <si>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</si>
  <si>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</si>
  <si>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</si>
  <si>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</si>
  <si>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</si>
  <si>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</si>
  <si>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</si>
  <si>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</si>
  <si>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</si>
  <si>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</si>
  <si>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</si>
  <si>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</si>
  <si>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</si>
  <si>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</si>
  <si>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</si>
  <si>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</si>
  <si>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</si>
  <si>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</si>
  <si>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</si>
  <si>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</si>
  <si>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</si>
  <si>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</si>
  <si>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</si>
  <si>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</si>
  <si>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</si>
  <si>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</si>
  <si>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</si>
  <si>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</si>
  <si>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</si>
  <si>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</si>
  <si>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</si>
  <si>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</si>
  <si>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</si>
  <si>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</si>
  <si>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</si>
  <si>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</si>
  <si>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</si>
  <si>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</si>
  <si>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</si>
  <si>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</si>
  <si>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</si>
  <si>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</si>
  <si>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</si>
  <si>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</si>
  <si>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</si>
  <si>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</si>
  <si>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</si>
  <si>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</si>
  <si>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</si>
  <si>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</si>
  <si>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</si>
  <si>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</si>
  <si>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</si>
  <si>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</si>
  <si>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</si>
  <si>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</si>
  <si>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</si>
  <si>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</si>
  <si>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</si>
  <si>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</si>
  <si>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</si>
  <si>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</si>
  <si>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</si>
  <si>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</si>
  <si>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</si>
  <si>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</si>
  <si>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</si>
  <si>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</si>
  <si>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</si>
  <si>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</si>
  <si>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</si>
  <si>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</si>
  <si>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</si>
  <si>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</si>
  <si>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</si>
  <si>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</si>
  <si>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</si>
  <si>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</si>
  <si>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</si>
  <si>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</si>
  <si>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</si>
  <si>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</si>
  <si>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</si>
  <si>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</si>
  <si>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</si>
  <si>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</si>
  <si>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</si>
  <si>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</si>
  <si>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</si>
  <si>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</si>
  <si>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</si>
  <si>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</si>
  <si>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</si>
  <si>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</si>
  <si>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</si>
  <si>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</si>
  <si>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</si>
  <si>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</si>
  <si>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</si>
  <si>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</si>
  <si>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</si>
  <si>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</si>
  <si>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</si>
  <si>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</si>
  <si>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</si>
  <si>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</si>
  <si>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</si>
  <si>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</si>
  <si>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</si>
  <si>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</si>
  <si>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</si>
  <si>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</si>
  <si>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</si>
  <si>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</si>
  <si>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</si>
  <si>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</si>
  <si>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</si>
  <si>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</si>
  <si>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</si>
  <si>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</si>
  <si>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</si>
  <si>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</si>
  <si>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</si>
  <si>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</si>
  <si>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</si>
  <si>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</si>
  <si>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</si>
  <si>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</si>
  <si>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</si>
  <si>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</si>
  <si>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</si>
  <si>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</si>
  <si>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</si>
  <si>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</si>
  <si>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</si>
  <si>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</si>
  <si>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</si>
  <si>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</si>
  <si>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</si>
  <si>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</si>
  <si>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</si>
  <si>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</si>
  <si>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</si>
  <si>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</si>
  <si>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</si>
  <si>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</si>
  <si>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</si>
  <si>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</si>
  <si>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</si>
  <si>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</si>
  <si>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</si>
  <si>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</si>
  <si>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</si>
  <si>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</si>
  <si>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</si>
  <si>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</si>
  <si>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</si>
  <si>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</si>
  <si>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</si>
  <si>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</si>
  <si>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</si>
  <si>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</si>
  <si>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</si>
  <si>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</si>
  <si>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</si>
  <si>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</si>
  <si>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</si>
  <si>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</si>
  <si>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</si>
  <si>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</si>
  <si>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</si>
  <si>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</si>
  <si>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</si>
  <si>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</si>
  <si>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</si>
  <si>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</si>
  <si>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</si>
  <si>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</si>
  <si>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</si>
  <si>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</si>
  <si>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</si>
  <si>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</si>
  <si>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</si>
  <si>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</si>
  <si>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</si>
  <si>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</si>
  <si>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</si>
  <si>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</si>
  <si>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</si>
  <si>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</si>
  <si>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</si>
  <si>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</si>
  <si>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</si>
  <si>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</si>
  <si>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</si>
  <si>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</si>
  <si>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</si>
  <si>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</si>
  <si>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</si>
  <si>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</si>
  <si>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</si>
  <si>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</si>
  <si>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</si>
  <si>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</si>
  <si>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</si>
  <si>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</si>
  <si>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</si>
  <si>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</si>
  <si>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</si>
  <si>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</si>
  <si>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</si>
  <si>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</si>
  <si>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</si>
  <si>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</si>
  <si>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</si>
  <si>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</si>
  <si>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</si>
  <si>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</si>
  <si>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</si>
  <si>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</si>
  <si>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</si>
  <si>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</si>
  <si>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</si>
  <si>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</si>
  <si>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</si>
  <si>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</si>
  <si>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</si>
  <si>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</si>
  <si>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</si>
  <si>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</si>
  <si>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</si>
  <si>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</si>
  <si>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</si>
  <si>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</si>
  <si>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</si>
  <si>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</si>
  <si>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</si>
  <si>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</si>
  <si>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</si>
  <si>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</si>
  <si>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</si>
  <si>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</si>
  <si>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</si>
  <si>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</si>
  <si>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</si>
  <si>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</si>
  <si>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</si>
  <si>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</si>
  <si>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</si>
  <si>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</si>
  <si>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</si>
  <si>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</si>
  <si>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</si>
  <si>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</si>
  <si>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</si>
  <si>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</si>
  <si>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</si>
  <si>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</si>
  <si>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</si>
  <si>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</si>
  <si>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</si>
  <si>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</si>
  <si>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</si>
  <si>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</si>
  <si>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</si>
  <si>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</si>
  <si>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</si>
  <si>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</si>
  <si>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</si>
  <si>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</si>
  <si>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</si>
  <si>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</si>
  <si>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</si>
  <si>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</si>
  <si>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</si>
  <si>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</si>
  <si>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</si>
  <si>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</si>
  <si>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</si>
  <si>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</si>
  <si>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</si>
  <si>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</si>
  <si>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</si>
  <si>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</si>
  <si>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</si>
  <si>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</si>
  <si>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</si>
  <si>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</si>
  <si>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</si>
  <si>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</si>
  <si>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</si>
  <si>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</si>
  <si>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</si>
  <si>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</si>
  <si>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</si>
  <si>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</si>
  <si>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</si>
  <si>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</si>
  <si>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</si>
  <si>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</si>
  <si>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</si>
  <si>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</si>
  <si>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</si>
  <si>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</si>
  <si>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</si>
  <si>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</si>
  <si>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</si>
  <si>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</si>
  <si>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</si>
  <si>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</si>
  <si>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</si>
  <si>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</si>
  <si>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</si>
  <si>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</si>
  <si>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</si>
  <si>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</si>
  <si>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</si>
  <si>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</si>
  <si>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</si>
  <si>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</si>
  <si>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</si>
  <si>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</si>
  <si>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</si>
  <si>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</si>
  <si>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</si>
  <si>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</si>
  <si>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</si>
  <si>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</si>
  <si>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</si>
  <si>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</si>
  <si>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</si>
  <si>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</si>
  <si>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</si>
  <si>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</si>
  <si>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</si>
  <si>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</si>
  <si>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</si>
  <si>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</si>
  <si>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</si>
  <si>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</si>
  <si>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</si>
  <si>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</si>
  <si>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</si>
  <si>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</si>
  <si>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</si>
  <si>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</si>
  <si>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</si>
  <si>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</si>
  <si>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</si>
  <si>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</si>
  <si>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</si>
  <si>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</si>
  <si>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</si>
  <si>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</si>
  <si>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</si>
  <si>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</si>
  <si>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</si>
  <si>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</si>
  <si>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</si>
  <si>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</si>
  <si>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</si>
  <si>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</si>
  <si>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</si>
  <si>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</si>
  <si>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</si>
  <si>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</si>
  <si>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</si>
  <si>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</si>
  <si>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</si>
  <si>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</si>
  <si>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</si>
  <si>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</si>
  <si>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</si>
  <si>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</si>
  <si>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</si>
  <si>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</si>
  <si>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</si>
  <si>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</si>
  <si>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</si>
  <si>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</si>
  <si>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</si>
  <si>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</si>
  <si>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</si>
  <si>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</si>
  <si>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</si>
  <si>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</si>
  <si>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</si>
  <si>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</si>
  <si>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</si>
  <si>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</si>
  <si>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</si>
  <si>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</si>
  <si>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</si>
  <si>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</si>
  <si>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</si>
  <si>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</si>
  <si>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</si>
  <si>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</si>
  <si>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</si>
  <si>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</si>
  <si>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</si>
  <si>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</si>
  <si>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</si>
  <si>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</si>
  <si>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</si>
  <si>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</si>
  <si>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</si>
  <si>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</si>
  <si>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</si>
  <si>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</si>
  <si>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</si>
  <si>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</si>
  <si>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</si>
  <si>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</si>
  <si>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</si>
  <si>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</si>
  <si>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</si>
  <si>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</si>
  <si>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</si>
  <si>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</si>
  <si>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</si>
  <si>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</si>
  <si>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</si>
  <si>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</si>
  <si>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</si>
  <si>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</si>
  <si>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</si>
  <si>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</si>
  <si>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</si>
  <si>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</si>
  <si>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</si>
  <si>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</si>
  <si>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</si>
  <si>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</si>
  <si>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</si>
  <si>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</si>
  <si>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</si>
  <si>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</si>
  <si>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</si>
  <si>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</si>
  <si>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</si>
  <si>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</si>
  <si>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</si>
  <si>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</si>
  <si>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</si>
  <si>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</si>
  <si>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</si>
  <si>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</si>
  <si>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</si>
  <si>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</si>
  <si>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</si>
  <si>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</si>
  <si>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</si>
  <si>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</si>
  <si>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</si>
  <si>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</si>
  <si>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</si>
  <si>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</si>
  <si>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</si>
  <si>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</si>
  <si>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</si>
  <si>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</si>
  <si>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</si>
  <si>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</si>
  <si>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</si>
  <si>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</si>
  <si>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</si>
  <si>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</si>
  <si>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</si>
  <si>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</si>
  <si>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</si>
  <si>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</si>
  <si>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</si>
  <si>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</si>
  <si>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</si>
  <si>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</si>
  <si>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</si>
  <si>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</si>
  <si>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</si>
  <si>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</si>
  <si>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</si>
  <si>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</si>
  <si>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</si>
  <si>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</si>
  <si>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</si>
  <si>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</si>
  <si>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</si>
  <si>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</si>
  <si>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</si>
  <si>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</si>
  <si>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</si>
  <si>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</si>
  <si>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</si>
  <si>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</si>
  <si>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</si>
  <si>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</si>
  <si>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</si>
  <si>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</si>
  <si>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</si>
  <si>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</si>
  <si>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</si>
  <si>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</si>
  <si>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</si>
  <si>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</si>
  <si>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</si>
  <si>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</si>
  <si>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</si>
  <si>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</si>
  <si>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</si>
  <si>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</si>
  <si>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</si>
  <si>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</si>
  <si>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</si>
  <si>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</si>
  <si>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</si>
  <si>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</si>
  <si>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</si>
  <si>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</si>
  <si>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</si>
  <si>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</si>
  <si>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</si>
  <si>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</si>
  <si>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</si>
  <si>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</si>
  <si>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</si>
  <si>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</si>
  <si>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</si>
  <si>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</si>
  <si>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</si>
  <si>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</si>
  <si>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</si>
  <si>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</si>
  <si>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</si>
  <si>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</si>
  <si>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</si>
  <si>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</si>
  <si>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</si>
  <si>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</si>
  <si>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</si>
  <si>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</si>
  <si>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</si>
  <si>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</si>
  <si>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</si>
  <si>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</si>
  <si>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</si>
  <si>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</si>
  <si>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</si>
  <si>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</si>
  <si>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</si>
  <si>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</si>
  <si>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</si>
  <si>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</si>
  <si>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</si>
  <si>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</si>
  <si>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</si>
  <si>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</si>
  <si>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</si>
  <si>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</si>
  <si>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</si>
  <si>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</si>
  <si>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</si>
  <si>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</si>
  <si>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</si>
  <si>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</si>
  <si>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</si>
  <si>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</si>
  <si>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</si>
  <si>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</si>
  <si>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</si>
  <si>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</si>
  <si>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</si>
  <si>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</si>
  <si>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</si>
  <si>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</si>
  <si>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</si>
  <si>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</si>
  <si>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</si>
  <si>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</si>
  <si>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</si>
  <si>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</si>
  <si>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</si>
  <si>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</si>
  <si>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</si>
  <si>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</si>
  <si>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</si>
  <si>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</si>
  <si>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</si>
  <si>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</si>
  <si>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</si>
  <si>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</si>
  <si>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</si>
  <si>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</si>
  <si>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</si>
  <si>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</si>
  <si>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</si>
  <si>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</si>
  <si>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</si>
  <si>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</si>
  <si>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</si>
  <si>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</si>
  <si>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</si>
  <si>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</si>
  <si>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</si>
  <si>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</si>
  <si>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</si>
  <si>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</si>
  <si>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</si>
  <si>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</si>
  <si>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</si>
  <si>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</si>
  <si>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</si>
  <si>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</si>
  <si>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</si>
  <si>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</si>
  <si>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</si>
  <si>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</si>
  <si>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</si>
  <si>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</si>
  <si>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</si>
  <si>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</si>
  <si>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</si>
  <si>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</si>
  <si>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</si>
  <si>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</si>
  <si>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</si>
  <si>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</si>
  <si>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</si>
  <si>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</si>
  <si>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</si>
  <si>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</si>
  <si>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</si>
  <si>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</si>
  <si>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</si>
  <si>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</si>
  <si>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</si>
  <si>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</si>
  <si>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</si>
  <si>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</si>
  <si>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</si>
  <si>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</si>
  <si>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</si>
  <si>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</si>
  <si>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</si>
  <si>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</si>
  <si>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</si>
  <si>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</si>
  <si>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</si>
  <si>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</si>
  <si>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</si>
  <si>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</si>
  <si>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</si>
  <si>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</si>
  <si>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</si>
  <si>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</si>
  <si>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</si>
  <si>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</si>
  <si>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</si>
  <si>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</si>
  <si>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</si>
  <si>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</si>
  <si>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</si>
  <si>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</si>
  <si>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</si>
  <si>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</si>
  <si>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</si>
  <si>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</si>
  <si>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</si>
  <si>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</si>
  <si>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</si>
  <si>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</si>
  <si>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</si>
  <si>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</si>
  <si>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</si>
  <si>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</si>
  <si>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</si>
  <si>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</si>
  <si>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</si>
  <si>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</si>
  <si>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</si>
  <si>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</si>
  <si>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</si>
  <si>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</si>
  <si>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</si>
  <si>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</si>
  <si>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</si>
  <si>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</si>
  <si>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</si>
  <si>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</si>
  <si>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</si>
  <si>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</si>
  <si>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</si>
  <si>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</si>
  <si>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</si>
  <si>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</si>
  <si>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</si>
  <si>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</si>
  <si>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</si>
  <si>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</si>
  <si>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</si>
  <si>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</si>
  <si>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</si>
  <si>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</si>
  <si>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</si>
  <si>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</si>
  <si>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</si>
  <si>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</si>
  <si>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</si>
  <si>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</si>
  <si>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</si>
  <si>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</si>
  <si>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</si>
  <si>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</si>
  <si>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</si>
  <si>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</si>
  <si>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</si>
  <si>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</si>
  <si>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</si>
  <si>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</si>
  <si>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</si>
  <si>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</si>
  <si>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</si>
  <si>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</si>
  <si>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</si>
  <si>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</si>
  <si>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</si>
  <si>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</si>
  <si>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</si>
  <si>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</si>
  <si>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</si>
  <si>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</si>
  <si>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</si>
  <si>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</si>
  <si>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</si>
  <si>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</si>
  <si>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</si>
  <si>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</si>
  <si>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</si>
  <si>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</si>
  <si>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</si>
  <si>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</si>
  <si>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</si>
  <si>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</si>
  <si>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</si>
  <si>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</si>
  <si>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</si>
  <si>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</si>
  <si>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</si>
  <si>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</si>
  <si>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</si>
  <si>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</si>
  <si>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</si>
  <si>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</si>
  <si>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</si>
  <si>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</si>
  <si>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</si>
  <si>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</si>
  <si>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</si>
  <si>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</si>
  <si>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</si>
  <si>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</si>
  <si>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</si>
  <si>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</si>
  <si>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</si>
  <si>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</si>
  <si>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</si>
  <si>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</si>
  <si>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</si>
  <si>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</si>
  <si>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</si>
  <si>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</si>
  <si>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</si>
  <si>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</si>
  <si>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</si>
  <si>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</si>
  <si>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</si>
  <si>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</si>
  <si>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</si>
  <si>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</si>
  <si>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</si>
  <si>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</si>
  <si>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</si>
  <si>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</si>
  <si>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</si>
  <si>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</si>
  <si>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</si>
  <si>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</si>
  <si>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</si>
  <si>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</si>
  <si>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</si>
  <si>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</si>
  <si>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</si>
  <si>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</si>
  <si>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</si>
  <si>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</si>
  <si>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</si>
  <si>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</si>
  <si>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</si>
  <si>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</si>
  <si>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</si>
  <si>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</si>
  <si>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</si>
  <si>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</si>
  <si>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</si>
  <si>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</si>
  <si>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</si>
  <si>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</si>
  <si>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</si>
  <si>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</si>
  <si>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</si>
  <si>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</si>
  <si>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</si>
  <si>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</si>
  <si>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</si>
  <si>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</si>
  <si>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</si>
  <si>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</si>
  <si>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</si>
  <si>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</si>
  <si>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</si>
  <si>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</si>
  <si>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</si>
  <si>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</si>
  <si>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</si>
  <si>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</si>
  <si>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</si>
  <si>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</si>
  <si>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</si>
  <si>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</si>
  <si>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</si>
  <si>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</si>
  <si>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</si>
  <si>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</si>
  <si>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</si>
  <si>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</si>
  <si>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</si>
  <si>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</si>
  <si>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</si>
  <si>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</si>
  <si>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</si>
  <si>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</si>
  <si>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</si>
  <si>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</si>
  <si>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</si>
  <si>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</si>
  <si>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</si>
  <si>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</si>
  <si>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</si>
  <si>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</si>
  <si>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</si>
  <si>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</si>
  <si>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</si>
  <si>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</si>
  <si>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</si>
  <si>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</si>
  <si>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</si>
  <si>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</si>
  <si>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</si>
  <si>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</si>
  <si>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</si>
  <si>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</si>
  <si>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</si>
  <si>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</si>
  <si>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</si>
  <si>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</si>
  <si>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</si>
  <si>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</si>
  <si>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</si>
  <si>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</si>
  <si>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</si>
  <si>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</si>
  <si>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</si>
  <si>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</si>
  <si>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</si>
  <si>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</si>
  <si>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</si>
  <si>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</si>
  <si>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</si>
  <si>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</si>
  <si>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</si>
  <si>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</si>
  <si>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</si>
  <si>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</si>
  <si>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</si>
  <si>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</si>
  <si>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</si>
  <si>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</si>
  <si>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</si>
  <si>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</si>
  <si>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</si>
  <si>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</si>
  <si>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</si>
  <si>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</si>
  <si>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</si>
  <si>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</si>
  <si>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</si>
  <si>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</si>
  <si>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</si>
  <si>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</si>
  <si>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</si>
  <si>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</si>
  <si>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</si>
  <si>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</si>
  <si>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</si>
  <si>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</si>
  <si>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</si>
  <si>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</si>
  <si>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</si>
  <si>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</si>
  <si>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</si>
  <si>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</si>
  <si>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</si>
  <si>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</si>
  <si>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</si>
  <si>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</si>
  <si>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</si>
  <si>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</si>
  <si>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</si>
  <si>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</si>
  <si>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</si>
  <si>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</si>
  <si>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</si>
  <si>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</si>
  <si>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</si>
  <si>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</si>
  <si>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</si>
  <si>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</si>
  <si>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</si>
  <si>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</si>
  <si>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</si>
  <si>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</si>
  <si>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</si>
  <si>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</si>
  <si>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</si>
  <si>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</si>
  <si>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</si>
  <si>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</si>
  <si>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</si>
  <si>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</si>
  <si>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</si>
  <si>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</si>
  <si>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</si>
  <si>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</si>
  <si>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</si>
  <si>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</si>
  <si>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</si>
  <si>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</si>
  <si>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</si>
  <si>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</si>
  <si>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</si>
  <si>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</si>
  <si>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</si>
  <si>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</si>
  <si>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</si>
  <si>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</si>
  <si>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</si>
  <si>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</si>
  <si>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</si>
  <si>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</si>
  <si>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</si>
  <si>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</si>
  <si>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</si>
  <si>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</si>
  <si>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</si>
  <si>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</si>
  <si>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</si>
  <si>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</si>
  <si>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</si>
  <si>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</si>
  <si>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</si>
  <si>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</si>
  <si>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</si>
  <si>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</si>
  <si>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</si>
  <si>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</si>
  <si>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</si>
  <si>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</si>
  <si>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</si>
  <si>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</si>
  <si>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</si>
  <si>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</si>
  <si>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</si>
  <si>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</si>
  <si>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</si>
  <si>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</si>
  <si>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</si>
  <si>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</si>
  <si>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</si>
  <si>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</si>
  <si>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</si>
  <si>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</si>
  <si>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</si>
  <si>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</si>
  <si>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</si>
  <si>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</si>
  <si>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</si>
  <si>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</si>
  <si>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</si>
  <si>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</si>
  <si>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</si>
  <si>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</si>
  <si>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</si>
  <si>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</si>
  <si>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</si>
  <si>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</si>
  <si>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</si>
  <si>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</si>
  <si>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</si>
  <si>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</si>
  <si>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</si>
  <si>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</si>
  <si>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</si>
  <si>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</si>
  <si>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</si>
  <si>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</si>
  <si>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</si>
  <si>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</si>
  <si>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</si>
  <si>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</si>
  <si>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</si>
  <si>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</si>
  <si>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</si>
  <si>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</si>
  <si>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</si>
  <si>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</si>
  <si>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</si>
  <si>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</si>
  <si>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</si>
  <si>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</si>
  <si>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</si>
  <si>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</si>
  <si>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</si>
  <si>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</si>
  <si>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</si>
  <si>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</si>
  <si>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</si>
  <si>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</si>
  <si>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</si>
  <si>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</si>
  <si>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</si>
  <si>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</si>
  <si>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</si>
  <si>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</si>
  <si>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</si>
  <si>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</si>
  <si>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</si>
  <si>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</si>
  <si>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</si>
  <si>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</si>
  <si>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</si>
  <si>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</si>
  <si>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</si>
  <si>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</si>
  <si>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</si>
  <si>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</si>
  <si>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</si>
  <si>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</si>
  <si>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</si>
  <si>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</si>
  <si>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</si>
  <si>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</si>
  <si>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</si>
  <si>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</si>
  <si>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</si>
  <si>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</si>
  <si>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</si>
  <si>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</si>
  <si>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</si>
  <si>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</si>
  <si>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</si>
  <si>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</si>
  <si>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</si>
  <si>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</si>
  <si>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</si>
  <si>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</si>
  <si>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</si>
  <si>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</si>
  <si>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</si>
  <si>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</si>
  <si>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</si>
  <si>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</si>
  <si>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</si>
  <si>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</si>
  <si>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</si>
  <si>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</si>
  <si>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</si>
  <si>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</si>
  <si>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</si>
  <si>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</si>
  <si>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</si>
  <si>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</si>
  <si>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</si>
  <si>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</si>
  <si>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</si>
  <si>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</si>
  <si>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</si>
  <si>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</si>
  <si>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</si>
  <si>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</si>
  <si>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</si>
  <si>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</si>
  <si>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</si>
  <si>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</si>
  <si>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</si>
  <si>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</si>
  <si>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</si>
  <si>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</si>
  <si>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</si>
  <si>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</si>
  <si>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</si>
  <si>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</si>
  <si>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</si>
  <si>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</si>
  <si>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</si>
  <si>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</si>
  <si>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</si>
  <si>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</si>
  <si>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</si>
  <si>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</si>
  <si>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</si>
  <si>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</si>
  <si>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</si>
  <si>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</si>
  <si>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</si>
  <si>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</si>
  <si>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</si>
  <si>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</si>
  <si>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</si>
  <si>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</si>
  <si>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</si>
  <si>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</si>
  <si>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</si>
  <si>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</si>
  <si>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</si>
  <si>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</si>
  <si>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</si>
  <si>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</si>
  <si>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</si>
  <si>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</si>
  <si>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</si>
  <si>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</si>
  <si>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</si>
  <si>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</si>
  <si>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</si>
  <si>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</si>
  <si>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</si>
  <si>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</si>
  <si>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</si>
  <si>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</si>
  <si>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</si>
  <si>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</si>
  <si>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</si>
  <si>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</si>
  <si>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</si>
  <si>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</si>
  <si>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</si>
  <si>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</si>
  <si>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</si>
  <si>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</si>
  <si>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</si>
  <si>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</si>
  <si>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</si>
  <si>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</si>
  <si>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</si>
  <si>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</si>
  <si>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</si>
  <si>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</si>
  <si>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</si>
  <si>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</si>
  <si>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</si>
  <si>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</si>
  <si>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</si>
  <si>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</si>
  <si>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</si>
  <si>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</si>
  <si>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</si>
  <si>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</si>
  <si>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</si>
  <si>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</si>
  <si>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</si>
  <si>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</si>
  <si>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</si>
  <si>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</si>
  <si>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</si>
  <si>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</si>
  <si>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</si>
  <si>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</si>
  <si>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</si>
  <si>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</si>
  <si>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</si>
  <si>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</si>
  <si>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</si>
  <si>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</si>
  <si>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</si>
  <si>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</si>
  <si>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</si>
  <si>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</si>
  <si>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</si>
  <si>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</si>
  <si>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</si>
  <si>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</si>
  <si>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</si>
  <si>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</si>
  <si>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</si>
  <si>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</si>
  <si>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</si>
  <si>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</si>
  <si>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</si>
  <si>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</si>
  <si>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</si>
  <si>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</si>
  <si>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</si>
  <si>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</si>
  <si>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</si>
  <si>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</si>
  <si>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</si>
  <si>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</si>
  <si>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</si>
  <si>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</si>
  <si>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</si>
  <si>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</si>
  <si>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</si>
  <si>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</si>
  <si>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</si>
  <si>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</si>
  <si>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</si>
  <si>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</si>
  <si>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</si>
  <si>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</si>
  <si>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</si>
  <si>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</si>
  <si>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</si>
  <si>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</si>
  <si>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</si>
  <si>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</si>
  <si>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</si>
  <si>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</si>
  <si>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</si>
  <si>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</si>
  <si>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</si>
  <si>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</si>
  <si>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</si>
  <si>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</si>
  <si>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</si>
  <si>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</si>
  <si>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</si>
  <si>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</si>
  <si>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</si>
  <si>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</si>
  <si>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</si>
  <si>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</si>
  <si>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</si>
  <si>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</si>
  <si>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</si>
  <si>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</si>
  <si>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</si>
  <si>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</si>
  <si>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</si>
  <si>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</si>
  <si>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</si>
  <si>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</si>
  <si>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</si>
  <si>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</si>
  <si>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</si>
  <si>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</si>
  <si>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</si>
  <si>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</si>
  <si>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</si>
  <si>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</si>
  <si>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</si>
  <si>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</si>
  <si>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</si>
  <si>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</si>
  <si>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</si>
  <si>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</si>
  <si>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</si>
  <si>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</si>
  <si>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</si>
  <si>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</si>
  <si>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</si>
  <si>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</si>
  <si>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</si>
  <si>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</si>
  <si>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</si>
  <si>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</si>
  <si>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</si>
  <si>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</si>
  <si>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</si>
  <si>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</si>
  <si>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</si>
  <si>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</si>
  <si>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</si>
  <si>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</si>
  <si>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</si>
  <si>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</si>
  <si>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</si>
  <si>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</si>
  <si>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</si>
  <si>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</si>
  <si>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</si>
  <si>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</si>
  <si>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</si>
  <si>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</si>
  <si>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</si>
  <si>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</si>
  <si>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</si>
  <si>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</si>
  <si>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</si>
  <si>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</si>
  <si>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</si>
  <si>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</si>
  <si>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</si>
  <si>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</si>
  <si>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</si>
  <si>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</si>
  <si>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</si>
  <si>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</si>
  <si>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</si>
  <si>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</si>
  <si>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</si>
  <si>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</si>
  <si>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</si>
  <si>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</si>
  <si>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</si>
  <si>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</si>
  <si>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</si>
  <si>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</si>
  <si>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</si>
  <si>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</si>
  <si>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</si>
  <si>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</si>
  <si>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</si>
  <si>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</si>
  <si>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</si>
  <si>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</si>
  <si>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</si>
  <si>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</si>
  <si>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</si>
  <si>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</si>
  <si>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</si>
  <si>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</si>
  <si>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</si>
  <si>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</si>
  <si>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</si>
  <si>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</si>
  <si>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</si>
  <si>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</si>
  <si>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</si>
  <si>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</si>
  <si>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</si>
  <si>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</si>
  <si>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</si>
  <si>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</si>
  <si>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</si>
  <si>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</si>
  <si>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</si>
  <si>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</si>
  <si>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</si>
  <si>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</si>
  <si>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</si>
  <si>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</si>
  <si>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</si>
  <si>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</si>
  <si>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</si>
  <si>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</si>
  <si>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</si>
  <si>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</si>
  <si>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</si>
  <si>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</si>
  <si>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</si>
  <si>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</si>
  <si>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</si>
  <si>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</si>
  <si>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</si>
  <si>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</si>
  <si>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</si>
  <si>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</si>
  <si>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</si>
  <si>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</si>
  <si>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</si>
  <si>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</si>
  <si>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</si>
  <si>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</si>
  <si>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</si>
  <si>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</si>
  <si>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</si>
  <si>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</si>
  <si>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</si>
  <si>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</si>
  <si>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</si>
  <si>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</si>
  <si>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</si>
  <si>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</si>
  <si>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</si>
  <si>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</si>
  <si>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</si>
  <si>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</si>
  <si>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</si>
  <si>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</si>
  <si>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</si>
  <si>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</si>
  <si>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</si>
  <si>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</si>
  <si>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</si>
  <si>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</si>
  <si>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</si>
  <si>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</si>
  <si>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</si>
  <si>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</si>
  <si>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</si>
  <si>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</si>
  <si>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</si>
  <si>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</si>
  <si>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</si>
  <si>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</si>
  <si>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</si>
  <si>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</si>
  <si>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</si>
  <si>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</si>
  <si>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</si>
  <si>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</si>
  <si>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</si>
  <si>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</si>
  <si>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</si>
  <si>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</si>
  <si>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</si>
  <si>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</si>
  <si>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</si>
  <si>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</si>
  <si>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</si>
  <si>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</si>
  <si>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</si>
  <si>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</si>
  <si>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</si>
  <si>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</si>
  <si>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</si>
  <si>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</si>
  <si>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</si>
  <si>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</si>
  <si>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</si>
  <si>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</si>
  <si>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</si>
  <si>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</si>
  <si>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</si>
  <si>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</si>
  <si>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</si>
  <si>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</si>
  <si>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</si>
  <si>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</si>
  <si>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</si>
  <si>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</si>
  <si>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</si>
  <si>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</si>
  <si>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</si>
  <si>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</si>
  <si>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</si>
  <si>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</si>
  <si>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</si>
  <si>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</si>
  <si>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</si>
  <si>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</si>
  <si>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</si>
  <si>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</si>
  <si>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</si>
  <si>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</si>
  <si>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</si>
  <si>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</si>
  <si>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</si>
  <si>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</si>
  <si>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</si>
  <si>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</si>
  <si>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</si>
  <si>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</si>
  <si>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</si>
  <si>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</si>
  <si>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</si>
  <si>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</si>
  <si>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</si>
  <si>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</si>
  <si>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</si>
  <si>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</si>
  <si>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</si>
  <si>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</si>
  <si>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</si>
  <si>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</si>
  <si>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</si>
  <si>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</si>
  <si>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</si>
  <si>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</si>
  <si>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</si>
  <si>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</si>
  <si>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</si>
  <si>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</si>
  <si>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</si>
  <si>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</si>
  <si>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</si>
  <si>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</si>
  <si>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</si>
  <si>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</si>
  <si>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</si>
  <si>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</si>
  <si>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</si>
  <si>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</si>
  <si>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</si>
  <si>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</si>
  <si>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</si>
  <si>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</si>
  <si>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</si>
  <si>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</si>
  <si>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</si>
  <si>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</si>
  <si>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</si>
  <si>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</si>
  <si>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</si>
  <si>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</si>
  <si>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</si>
  <si>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</si>
  <si>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</si>
  <si>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</si>
  <si>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</si>
  <si>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</si>
  <si>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</si>
  <si>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</si>
  <si>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</si>
  <si>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</si>
  <si>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</si>
  <si>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</si>
  <si>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</si>
  <si>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</si>
  <si>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</si>
  <si>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</si>
  <si>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</si>
  <si>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</si>
  <si>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</si>
  <si>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</si>
  <si>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</si>
  <si>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</si>
  <si>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</si>
  <si>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</si>
  <si>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</si>
  <si>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</si>
  <si>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</si>
  <si>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</si>
  <si>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</si>
  <si>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</si>
  <si>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</si>
  <si>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</si>
  <si>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</si>
  <si>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</si>
  <si>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</si>
  <si>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</si>
  <si>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</si>
  <si>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</si>
  <si>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</si>
  <si>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</si>
  <si>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</si>
  <si>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</si>
  <si>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</si>
  <si>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</si>
  <si>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</si>
  <si>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</si>
  <si>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</si>
  <si>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</si>
  <si>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</si>
  <si>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</si>
  <si>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</si>
  <si>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</si>
  <si>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</si>
  <si>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</si>
  <si>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</si>
  <si>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</si>
  <si>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</si>
  <si>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</si>
  <si>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</si>
  <si>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</si>
  <si>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</si>
  <si>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</si>
  <si>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</si>
  <si>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</si>
  <si>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</si>
  <si>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</si>
  <si>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</si>
  <si>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</si>
  <si>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</si>
  <si>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</si>
  <si>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</si>
  <si>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</si>
  <si>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</si>
  <si>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</si>
  <si>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</si>
  <si>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</si>
  <si>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</si>
  <si>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</si>
  <si>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</si>
  <si>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</si>
  <si>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</si>
  <si>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</si>
  <si>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</si>
  <si>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</si>
  <si>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</si>
  <si>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</si>
  <si>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</si>
  <si>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</si>
  <si>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</si>
  <si>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</si>
  <si>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</si>
  <si>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</si>
  <si>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</si>
  <si>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</si>
  <si>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</si>
  <si>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</si>
  <si>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</si>
  <si>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</si>
  <si>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</si>
  <si>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</si>
  <si>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</si>
  <si>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</si>
  <si>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</si>
  <si>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</si>
  <si>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</si>
  <si>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</si>
  <si>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</si>
  <si>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</si>
  <si>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</si>
  <si>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</si>
  <si>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</si>
  <si>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</si>
  <si>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</si>
  <si>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</si>
  <si>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</si>
  <si>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</si>
  <si>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</si>
  <si>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</si>
  <si>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</si>
  <si>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</si>
  <si>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</si>
  <si>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</si>
  <si>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</si>
  <si>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</si>
  <si>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</si>
  <si>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</si>
  <si>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</si>
  <si>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</si>
  <si>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</si>
  <si>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</si>
  <si>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</si>
  <si>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</si>
  <si>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</si>
  <si>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</si>
  <si>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</si>
  <si>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</si>
  <si>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</si>
  <si>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</si>
  <si>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</si>
  <si>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</si>
  <si>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</si>
  <si>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</si>
  <si>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</si>
  <si>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</si>
  <si>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</si>
  <si>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</si>
  <si>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</si>
  <si>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</si>
  <si>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</si>
  <si>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</si>
  <si>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</si>
  <si>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</si>
  <si>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</si>
  <si>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</si>
  <si>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</si>
  <si>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</si>
  <si>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</si>
  <si>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</si>
  <si>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</si>
  <si>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</si>
  <si>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</si>
  <si>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</si>
  <si>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</si>
  <si>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</si>
  <si>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</si>
  <si>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</si>
  <si>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</si>
  <si>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</si>
  <si>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</si>
  <si>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</si>
  <si>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</si>
  <si>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</si>
  <si>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</si>
  <si>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</si>
  <si>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</si>
  <si>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</si>
  <si>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</si>
  <si>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</si>
  <si>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</si>
  <si>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</si>
  <si>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</si>
  <si>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</si>
  <si>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</si>
  <si>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</si>
  <si>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</si>
  <si>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</si>
  <si>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</si>
  <si>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</si>
  <si>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</si>
  <si>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</si>
  <si>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</si>
  <si>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</si>
  <si>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</si>
  <si>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</si>
  <si>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</si>
  <si>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</si>
  <si>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</si>
  <si>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</si>
  <si>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</si>
  <si>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</si>
  <si>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</si>
  <si>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</si>
  <si>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</si>
  <si>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</si>
  <si>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</si>
  <si>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</si>
  <si>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</si>
  <si>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</si>
  <si>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</si>
  <si>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</si>
  <si>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</si>
  <si>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</si>
  <si>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</si>
  <si>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</si>
  <si>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</si>
  <si>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</si>
  <si>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</si>
  <si>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</si>
  <si>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</si>
  <si>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</si>
  <si>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</si>
  <si>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</si>
  <si>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</si>
  <si>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</si>
  <si>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</si>
  <si>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</si>
  <si>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</si>
  <si>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</si>
  <si>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</si>
  <si>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</si>
  <si>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</si>
  <si>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</si>
  <si>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</si>
  <si>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</si>
  <si>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</si>
  <si>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</si>
  <si>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</si>
  <si>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</si>
  <si>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</si>
  <si>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</si>
  <si>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</si>
  <si>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</si>
  <si>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</si>
  <si>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</si>
  <si>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</si>
  <si>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</si>
  <si>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</si>
  <si>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</si>
  <si>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</si>
  <si>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</si>
  <si>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</si>
  <si>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</si>
  <si>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</si>
  <si>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</si>
  <si>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</si>
  <si>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</si>
  <si>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</si>
  <si>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</si>
  <si>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</si>
  <si>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</si>
  <si>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</si>
  <si>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</si>
  <si>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</si>
  <si>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</si>
  <si>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</si>
  <si>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</si>
  <si>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</si>
  <si>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</si>
  <si>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</si>
  <si>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</si>
  <si>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</si>
  <si>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</si>
  <si>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</si>
  <si>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</si>
  <si>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</si>
  <si>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</si>
  <si>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</si>
  <si>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</si>
  <si>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</si>
  <si>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</si>
  <si>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</si>
  <si>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</si>
  <si>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</si>
  <si>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</si>
  <si>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</si>
  <si>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</si>
  <si>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</si>
  <si>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</si>
  <si>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</si>
  <si>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</si>
  <si>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</si>
  <si>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</si>
  <si>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</si>
  <si>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</si>
  <si>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</si>
  <si>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</si>
  <si>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</si>
  <si>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</si>
  <si>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</si>
  <si>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</si>
  <si>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</si>
  <si>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</si>
  <si>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</si>
  <si>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</si>
  <si>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</si>
  <si>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</si>
  <si>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</si>
  <si>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</si>
  <si>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</si>
  <si>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</si>
  <si>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</si>
  <si>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</si>
  <si>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</si>
  <si>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</si>
  <si>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</si>
  <si>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</si>
  <si>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</si>
  <si>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</si>
  <si>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</si>
  <si>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</si>
  <si>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</si>
  <si>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</si>
  <si>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</si>
  <si>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</si>
  <si>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</si>
  <si>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</si>
  <si>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</si>
  <si>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</si>
  <si>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</si>
  <si>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</si>
  <si>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</si>
  <si>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</si>
  <si>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</si>
  <si>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</si>
  <si>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</si>
  <si>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</si>
  <si>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</si>
  <si>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</si>
  <si>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</si>
  <si>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</si>
  <si>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</si>
  <si>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</si>
  <si>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</si>
  <si>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</si>
  <si>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</si>
  <si>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</si>
  <si>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</si>
  <si>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</si>
  <si>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</si>
  <si>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</si>
  <si>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</si>
  <si>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</si>
  <si>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</si>
  <si>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</si>
  <si>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</si>
  <si>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</si>
  <si>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</si>
  <si>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</si>
  <si>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</si>
  <si>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</si>
  <si>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</si>
  <si>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</si>
  <si>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</si>
  <si>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</si>
  <si>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</si>
  <si>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</si>
  <si>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</si>
  <si>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</si>
  <si>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</si>
  <si>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</si>
  <si>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</si>
  <si>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</si>
  <si>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</si>
  <si>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</si>
  <si>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</si>
  <si>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</si>
  <si>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</si>
  <si>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</si>
  <si>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</si>
  <si>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</si>
  <si>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</si>
  <si>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</si>
  <si>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</si>
  <si>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</si>
  <si>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</si>
  <si>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</si>
  <si>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</si>
  <si>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</si>
  <si>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</si>
  <si>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</si>
  <si>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</si>
  <si>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</si>
  <si>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</si>
  <si>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</si>
  <si>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</si>
  <si>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</si>
  <si>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</si>
  <si>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</si>
  <si>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</si>
  <si>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</si>
  <si>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</si>
  <si>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</si>
  <si>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</si>
  <si>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</si>
  <si>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</si>
  <si>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</si>
  <si>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</si>
  <si>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</si>
  <si>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</si>
  <si>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</si>
  <si>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</si>
  <si>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</si>
  <si>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</si>
  <si>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</si>
  <si>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</si>
  <si>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</si>
  <si>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</si>
  <si>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</si>
  <si>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</si>
  <si>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</si>
  <si>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</si>
  <si>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</si>
  <si>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</si>
  <si>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</si>
  <si>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</si>
  <si>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</si>
  <si>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</si>
  <si>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</si>
  <si>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</si>
  <si>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</si>
  <si>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</si>
  <si>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</si>
  <si>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</si>
  <si>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</si>
  <si>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</si>
  <si>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</si>
  <si>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</si>
  <si>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</si>
  <si>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</si>
  <si>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</si>
  <si>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</si>
  <si>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</si>
  <si>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</si>
  <si>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</si>
  <si>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</si>
  <si>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</si>
  <si>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</si>
  <si>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</si>
  <si>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</si>
  <si>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</si>
  <si>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</si>
  <si>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</si>
  <si>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</si>
  <si>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</si>
  <si>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</si>
  <si>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</si>
  <si>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</si>
  <si>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</si>
  <si>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</si>
  <si>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</si>
  <si>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</si>
  <si>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</si>
  <si>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</si>
  <si>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</si>
  <si>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</si>
  <si>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</si>
  <si>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</si>
  <si>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</si>
  <si>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</si>
  <si>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</si>
  <si>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</si>
  <si>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</si>
  <si>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</si>
  <si>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</si>
  <si>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</si>
  <si>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</si>
  <si>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</si>
  <si>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</si>
  <si>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</si>
  <si>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</si>
  <si>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</si>
  <si>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</si>
  <si>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</si>
  <si>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</si>
  <si>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</si>
  <si>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</si>
  <si>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</si>
  <si>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</si>
  <si>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</si>
  <si>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</si>
  <si>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</si>
  <si>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</si>
  <si>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</si>
  <si>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</si>
  <si>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</si>
  <si>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</si>
  <si>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</si>
  <si>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</si>
  <si>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</si>
  <si>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</si>
  <si>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</si>
  <si>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</si>
  <si>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</si>
  <si>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</si>
  <si>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</si>
  <si>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</si>
  <si>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</si>
  <si>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</si>
  <si>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</si>
  <si>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</si>
  <si>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</si>
  <si>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</si>
  <si>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</si>
  <si>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</si>
  <si>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</si>
  <si>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</si>
  <si>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</si>
  <si>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</si>
  <si>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</si>
  <si>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</si>
  <si>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</si>
  <si>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</si>
  <si>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</si>
  <si>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</si>
  <si>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</si>
  <si>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</si>
  <si>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</si>
  <si>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</si>
  <si>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</si>
  <si>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</si>
  <si>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</si>
  <si>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</si>
  <si>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</si>
  <si>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</si>
  <si>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</si>
  <si>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</si>
  <si>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</si>
  <si>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</si>
  <si>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</si>
  <si>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</si>
  <si>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</si>
  <si>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</si>
  <si>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</si>
  <si>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</si>
  <si>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</si>
  <si>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</si>
  <si>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</si>
  <si>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</si>
  <si>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</si>
  <si>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</si>
  <si>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</si>
  <si>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</si>
  <si>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</si>
  <si>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</si>
  <si>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</si>
  <si>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</si>
  <si>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</si>
  <si>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</si>
  <si>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</si>
  <si>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</si>
  <si>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</si>
  <si>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</si>
  <si>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</si>
  <si>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</si>
  <si>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</si>
  <si>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</si>
  <si>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</si>
  <si>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</si>
  <si>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</si>
  <si>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</si>
  <si>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</si>
  <si>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</si>
  <si>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</si>
  <si>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</si>
  <si>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</si>
  <si>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</si>
  <si>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</si>
  <si>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</si>
  <si>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</si>
  <si>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</si>
  <si>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</si>
  <si>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</si>
  <si>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</si>
  <si>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</si>
  <si>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</si>
  <si>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</si>
  <si>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</si>
  <si>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</si>
  <si>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</si>
  <si>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</si>
  <si>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</si>
  <si>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</si>
  <si>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</si>
  <si>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</si>
  <si>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</si>
  <si>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</si>
  <si>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</si>
  <si>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</si>
  <si>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</si>
  <si>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</si>
  <si>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</si>
  <si>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</si>
  <si>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</si>
  <si>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</si>
  <si>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</si>
  <si>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</si>
  <si>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</si>
  <si>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</si>
  <si>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</si>
  <si>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</si>
  <si>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</si>
  <si>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</si>
  <si>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</si>
  <si>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</si>
  <si>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</si>
  <si>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</si>
  <si>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</si>
  <si>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</si>
  <si>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</si>
  <si>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</si>
  <si>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</si>
  <si>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</si>
  <si>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</si>
  <si>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</si>
  <si>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</si>
  <si>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</si>
  <si>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</si>
  <si>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</si>
  <si>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</si>
  <si>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</si>
  <si>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</si>
  <si>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</si>
  <si>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</si>
  <si>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</si>
  <si>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</si>
  <si>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</si>
  <si>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</si>
  <si>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</si>
  <si>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</si>
  <si>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</si>
  <si>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</si>
  <si>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</si>
  <si>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</si>
  <si>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</si>
  <si>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</si>
  <si>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</si>
  <si>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</si>
  <si>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</si>
  <si>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</si>
  <si>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</si>
  <si>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</si>
  <si>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</si>
  <si>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</si>
  <si>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</si>
  <si>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</si>
  <si>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</si>
  <si>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</si>
  <si>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</si>
  <si>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</si>
  <si>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</si>
  <si>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</si>
  <si>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</si>
  <si>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</si>
  <si>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</si>
  <si>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</si>
  <si>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</si>
  <si>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</si>
  <si>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</si>
  <si>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</si>
  <si>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</si>
  <si>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</si>
  <si>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</si>
  <si>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</si>
  <si>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</si>
  <si>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</si>
  <si>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</si>
  <si>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</si>
  <si>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</si>
  <si>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</si>
  <si>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</si>
  <si>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</si>
  <si>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</si>
  <si>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</si>
  <si>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</si>
  <si>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</si>
  <si>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</si>
  <si>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</si>
  <si>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</si>
  <si>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</si>
  <si>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</si>
  <si>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</si>
  <si>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</si>
  <si>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</si>
  <si>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</si>
  <si>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</si>
  <si>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</si>
  <si>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</si>
  <si>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</si>
  <si>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</si>
  <si>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</si>
  <si>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</si>
  <si>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</si>
  <si>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</si>
  <si>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</si>
  <si>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</si>
  <si>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</si>
  <si>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</si>
  <si>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</si>
  <si>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</si>
  <si>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</si>
  <si>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</si>
  <si>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</si>
  <si>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</si>
  <si>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</si>
  <si>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</si>
  <si>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</si>
  <si>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</si>
  <si>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</si>
  <si>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</si>
  <si>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</si>
  <si>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</si>
  <si>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</si>
  <si>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</si>
  <si>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</si>
  <si>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</si>
  <si>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</si>
  <si>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</si>
  <si>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</si>
  <si>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</si>
  <si>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</si>
  <si>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</si>
  <si>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</si>
  <si>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</si>
  <si>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</si>
  <si>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</si>
  <si>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</si>
  <si>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</si>
  <si>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</si>
  <si>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</si>
  <si>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</si>
  <si>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</si>
  <si>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</si>
  <si>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</si>
  <si>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</si>
  <si>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</si>
  <si>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</si>
  <si>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</si>
  <si>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</si>
  <si>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</si>
  <si>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</si>
  <si>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</si>
  <si>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</si>
  <si>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</si>
  <si>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</si>
  <si>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</si>
  <si>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</si>
  <si>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</si>
  <si>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</si>
  <si>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</si>
  <si>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</si>
  <si>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</si>
  <si>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</si>
  <si>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</si>
  <si>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</si>
  <si>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</si>
  <si>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</si>
  <si>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</si>
  <si>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</si>
  <si>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</si>
  <si>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</si>
  <si>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</si>
  <si>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</si>
  <si>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</si>
  <si>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</si>
  <si>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</si>
  <si>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</si>
  <si>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</si>
  <si>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</si>
  <si>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</si>
  <si>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</si>
  <si>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</si>
  <si>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</si>
  <si>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</si>
  <si>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</si>
  <si>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</si>
  <si>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</si>
  <si>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</si>
  <si>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</si>
  <si>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</si>
  <si>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</si>
  <si>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</si>
  <si>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</si>
  <si>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</si>
  <si>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</si>
  <si>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</si>
  <si>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</si>
  <si>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</si>
  <si>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</si>
  <si>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</si>
  <si>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</si>
  <si>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</si>
  <si>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</si>
  <si>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</si>
  <si>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</si>
  <si>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</si>
  <si>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</si>
  <si>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</si>
  <si>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</si>
  <si>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</si>
  <si>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</si>
  <si>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</si>
  <si>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</si>
  <si>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</si>
  <si>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</si>
  <si>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</si>
  <si>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</si>
  <si>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</si>
  <si>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</si>
  <si>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</si>
  <si>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</si>
  <si>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</si>
  <si>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</si>
  <si>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</si>
  <si>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</si>
  <si>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</si>
  <si>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</si>
  <si>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</si>
  <si>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</si>
  <si>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</si>
  <si>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</si>
  <si>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</si>
  <si>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</si>
  <si>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</si>
  <si>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</si>
  <si>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</si>
  <si>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</si>
  <si>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</si>
  <si>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</si>
  <si>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</si>
  <si>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</si>
  <si>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</si>
  <si>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</si>
  <si>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</si>
  <si>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</si>
  <si>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</si>
  <si>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</si>
  <si>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</si>
  <si>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</si>
  <si>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</si>
  <si>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</si>
  <si>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</si>
  <si>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</si>
  <si>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</si>
  <si>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</si>
  <si>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</si>
  <si>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</si>
  <si>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</si>
  <si>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</si>
  <si>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</si>
  <si>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</si>
  <si>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</si>
  <si>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</si>
  <si>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</si>
  <si>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</si>
  <si>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</si>
  <si>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</si>
  <si>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</si>
  <si>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</si>
  <si>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</si>
  <si>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</si>
  <si>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</si>
  <si>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</si>
  <si>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</si>
  <si>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</si>
  <si>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</si>
  <si>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</si>
  <si>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</si>
  <si>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</si>
  <si>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</si>
  <si>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</si>
  <si>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</si>
  <si>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</si>
  <si>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</si>
  <si>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</si>
  <si>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</si>
  <si>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</si>
  <si>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</si>
  <si>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</si>
  <si>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</si>
  <si>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</si>
  <si>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</si>
  <si>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</si>
  <si>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</si>
  <si>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</si>
  <si>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</si>
  <si>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</si>
  <si>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</si>
  <si>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</si>
  <si>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</si>
  <si>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</si>
  <si>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</si>
  <si>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</si>
  <si>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</si>
  <si>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</si>
  <si>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</si>
  <si>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</si>
  <si>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</si>
  <si>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</si>
  <si>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</si>
  <si>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</si>
  <si>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</si>
  <si>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</si>
  <si>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</si>
  <si>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</si>
  <si>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</si>
  <si>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</si>
  <si>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</si>
  <si>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</si>
  <si>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</si>
  <si>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</si>
  <si>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</si>
  <si>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</si>
  <si>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</si>
  <si>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</si>
  <si>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</si>
  <si>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</si>
  <si>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</si>
  <si>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</si>
  <si>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</si>
  <si>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</si>
  <si>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</si>
  <si>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</si>
  <si>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</si>
  <si>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</si>
  <si>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</si>
  <si>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</si>
  <si>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</si>
  <si>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</si>
  <si>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</si>
  <si>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</si>
  <si>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</si>
  <si>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</si>
  <si>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</si>
  <si>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</si>
  <si>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</si>
  <si>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</si>
  <si>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</si>
  <si>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</si>
  <si>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</si>
  <si>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</si>
  <si>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</si>
  <si>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</si>
  <si>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</si>
  <si>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</si>
  <si>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</si>
  <si>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</si>
  <si>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</si>
  <si>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</si>
  <si>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</si>
  <si>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</si>
  <si>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</si>
  <si>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</si>
  <si>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</si>
  <si>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</si>
  <si>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</si>
  <si>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</si>
  <si>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</si>
  <si>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</si>
  <si>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</si>
  <si>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</si>
  <si>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</si>
  <si>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</si>
  <si>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</si>
  <si>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</si>
  <si>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</si>
  <si>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</si>
  <si>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</si>
  <si>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</si>
  <si>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</si>
  <si>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</si>
  <si>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</si>
  <si>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</si>
  <si>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</si>
  <si>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</si>
  <si>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</si>
  <si>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</si>
  <si>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</si>
  <si>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</si>
  <si>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</si>
  <si>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</si>
  <si>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</si>
  <si>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</si>
  <si>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</si>
  <si>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</si>
  <si>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</si>
  <si>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</si>
  <si>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</si>
  <si>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</si>
  <si>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</si>
  <si>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</si>
  <si>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</si>
  <si>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</si>
  <si>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</si>
  <si>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</si>
  <si>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</si>
  <si>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</si>
  <si>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</si>
  <si>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</si>
  <si>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</si>
  <si>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</si>
  <si>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</si>
  <si>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</si>
  <si>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</si>
  <si>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</si>
  <si>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</si>
  <si>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</si>
  <si>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</si>
  <si>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</si>
  <si>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</si>
  <si>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</si>
  <si>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</si>
  <si>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</si>
  <si>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</si>
  <si>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</si>
  <si>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</si>
  <si>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</si>
  <si>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</si>
  <si>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</si>
  <si>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</si>
  <si>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</si>
  <si>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</si>
  <si>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</si>
  <si>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</si>
  <si>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</si>
  <si>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</si>
  <si>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</si>
  <si>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</si>
  <si>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</si>
  <si>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</si>
  <si>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</si>
  <si>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</si>
  <si>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</si>
  <si>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</si>
  <si>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</si>
  <si>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</si>
  <si>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</si>
  <si>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</si>
  <si>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</si>
  <si>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</si>
  <si>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</si>
  <si>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</si>
  <si>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</si>
  <si>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</si>
  <si>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</si>
  <si>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</si>
  <si>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</si>
  <si>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</si>
  <si>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</si>
  <si>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</si>
  <si>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</si>
  <si>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</si>
  <si>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</si>
  <si>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</si>
  <si>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</si>
  <si>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</si>
  <si>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</si>
  <si>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</si>
  <si>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</si>
  <si>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</si>
  <si>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</si>
  <si>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</si>
  <si>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</si>
  <si>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</si>
  <si>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</si>
  <si>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</si>
  <si>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</si>
  <si>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</si>
  <si>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</si>
  <si>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</si>
  <si>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</si>
  <si>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</si>
  <si>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</si>
  <si>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</si>
  <si>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</si>
  <si>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</si>
  <si>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</si>
  <si>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</si>
  <si>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</si>
  <si>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</si>
  <si>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</si>
  <si>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</si>
  <si>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</si>
  <si>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</si>
  <si>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</si>
  <si>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</si>
  <si>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</si>
  <si>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</si>
  <si>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</si>
  <si>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</si>
  <si>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</si>
  <si>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</si>
  <si>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</si>
  <si>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</si>
  <si>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</si>
  <si>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</si>
  <si>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</si>
  <si>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</si>
  <si>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</si>
  <si>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</si>
  <si>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</si>
  <si>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</si>
  <si>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</si>
  <si>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</si>
  <si>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</si>
  <si>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</si>
  <si>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</si>
  <si>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</si>
  <si>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</si>
  <si>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</si>
  <si>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</si>
  <si>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</si>
  <si>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</si>
  <si>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</si>
  <si>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</si>
  <si>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</si>
  <si>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</si>
  <si>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</si>
  <si>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</si>
  <si>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</si>
  <si>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</si>
  <si>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</si>
  <si>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</si>
  <si>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</si>
  <si>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</si>
  <si>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</si>
  <si>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</si>
  <si>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</si>
  <si>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</si>
  <si>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</si>
  <si>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</si>
  <si>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</si>
  <si>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</si>
  <si>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</si>
  <si>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</si>
  <si>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</si>
  <si>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</si>
  <si>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</si>
  <si>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</si>
  <si>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</si>
  <si>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</si>
  <si>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</si>
  <si>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</si>
  <si>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</si>
  <si>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</si>
  <si>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</si>
  <si>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</si>
  <si>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</si>
  <si>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</si>
  <si>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</si>
  <si>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</si>
  <si>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</si>
  <si>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</si>
  <si>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</si>
  <si>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</si>
  <si>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</si>
  <si>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</si>
  <si>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</si>
  <si>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</si>
  <si>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</si>
  <si>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</si>
  <si>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</si>
  <si>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</si>
  <si>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</si>
  <si>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</si>
  <si>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</si>
  <si>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</si>
  <si>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</si>
  <si>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</si>
  <si>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</si>
  <si>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</si>
  <si>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</si>
  <si>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</si>
  <si>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</si>
  <si>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</si>
  <si>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</si>
  <si>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</si>
  <si>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</si>
  <si>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</si>
  <si>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</si>
  <si>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</si>
  <si>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</si>
  <si>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</si>
  <si>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</si>
  <si>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</si>
  <si>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</si>
  <si>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</si>
  <si>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</si>
  <si>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</si>
  <si>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</si>
  <si>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</si>
  <si>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</si>
  <si>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</si>
  <si>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</si>
  <si>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</si>
  <si>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</si>
  <si>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</si>
  <si>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</si>
  <si>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</si>
  <si>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</si>
  <si>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</si>
  <si>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</si>
  <si>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</si>
  <si>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</si>
  <si>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</si>
  <si>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</si>
  <si>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</si>
  <si>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</si>
  <si>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</si>
  <si>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</si>
  <si>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</si>
  <si>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</si>
  <si>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</si>
  <si>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</si>
  <si>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</si>
  <si>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</si>
  <si>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</si>
  <si>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</si>
  <si>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</si>
  <si>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</si>
  <si>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</si>
  <si>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</si>
  <si>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</si>
  <si>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</si>
  <si>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</si>
  <si>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</si>
  <si>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</si>
  <si>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</si>
  <si>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</si>
  <si>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</si>
  <si>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</si>
  <si>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</si>
  <si>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</si>
  <si>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</si>
  <si>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</si>
  <si>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</si>
  <si>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</si>
  <si>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</si>
  <si>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</si>
  <si>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</si>
  <si>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</si>
  <si>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</si>
  <si>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</si>
  <si>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</si>
  <si>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</si>
  <si>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</si>
  <si>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</si>
  <si>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</si>
  <si>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</si>
  <si>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</si>
  <si>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</si>
  <si>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</si>
  <si>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</si>
  <si>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</si>
  <si>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</si>
  <si>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</si>
  <si>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</si>
  <si>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</si>
  <si>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</si>
  <si>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</si>
  <si>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</si>
  <si>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</si>
  <si>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</si>
  <si>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</si>
  <si>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</si>
  <si>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</si>
  <si>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</si>
  <si>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</si>
  <si>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</si>
  <si>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</si>
  <si>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</si>
  <si>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</si>
  <si>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</si>
  <si>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</si>
  <si>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</si>
  <si>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</si>
  <si>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</si>
  <si>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</si>
  <si>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</si>
  <si>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</si>
  <si>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</si>
  <si>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</si>
  <si>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</si>
  <si>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</si>
  <si>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</si>
  <si>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</si>
  <si>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</si>
  <si>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</si>
  <si>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</si>
  <si>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</si>
  <si>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</si>
  <si>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</si>
  <si>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</si>
  <si>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</si>
  <si>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</si>
  <si>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</si>
  <si>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</si>
  <si>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</si>
  <si>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</si>
  <si>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</si>
  <si>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</si>
  <si>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</si>
  <si>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</si>
  <si>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</si>
  <si>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</si>
  <si>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</si>
  <si>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</si>
  <si>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</si>
  <si>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</si>
  <si>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</si>
  <si>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</si>
  <si>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</si>
  <si>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</si>
  <si>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</si>
  <si>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</si>
  <si>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</si>
  <si>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</si>
  <si>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</si>
  <si>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</si>
  <si>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</si>
  <si>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</si>
  <si>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</si>
  <si>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</si>
  <si>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</si>
  <si>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</si>
  <si>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</si>
  <si>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</si>
  <si>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</si>
  <si>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</si>
  <si>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</si>
  <si>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</si>
  <si>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</si>
  <si>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</si>
  <si>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</si>
  <si>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</si>
  <si>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</si>
  <si>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</si>
  <si>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</si>
  <si>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</si>
  <si>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</si>
  <si>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</si>
  <si>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</si>
  <si>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</si>
  <si>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</si>
  <si>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</si>
  <si>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</si>
  <si>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</si>
  <si>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</si>
  <si>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</si>
  <si>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</si>
  <si>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</si>
  <si>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</si>
  <si>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</si>
  <si>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</si>
  <si>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</si>
  <si>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</si>
  <si>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</si>
  <si>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</si>
  <si>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</si>
  <si>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</si>
  <si>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</si>
  <si>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</si>
  <si>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</si>
  <si>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</si>
  <si>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</si>
  <si>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</si>
  <si>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</si>
  <si>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</si>
  <si>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</si>
  <si>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</si>
  <si>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</si>
  <si>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</si>
  <si>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</si>
  <si>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</si>
  <si>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</si>
  <si>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</si>
  <si>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</si>
  <si>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</si>
  <si>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</si>
  <si>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</si>
  <si>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</si>
  <si>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</si>
  <si>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</si>
  <si>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</si>
  <si>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</si>
  <si>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</si>
  <si>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</si>
  <si>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</si>
  <si>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</si>
  <si>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</si>
  <si>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</si>
  <si>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</si>
  <si>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</si>
  <si>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</si>
  <si>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</si>
  <si>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</si>
  <si>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</si>
  <si>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</si>
  <si>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</si>
  <si>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</si>
  <si>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</si>
  <si>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</si>
  <si>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</si>
  <si>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</si>
  <si>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</si>
  <si>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</si>
  <si>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</si>
  <si>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</si>
  <si>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</si>
  <si>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</si>
  <si>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</si>
  <si>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</si>
  <si>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</si>
  <si>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</si>
  <si>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</si>
  <si>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</si>
  <si>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</si>
  <si>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</si>
  <si>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</si>
  <si>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</si>
  <si>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</si>
  <si>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</si>
  <si>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</si>
  <si>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</si>
  <si>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</si>
  <si>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</si>
  <si>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</si>
  <si>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</si>
  <si>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</si>
  <si>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</si>
  <si>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</si>
  <si>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</si>
  <si>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</si>
  <si>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</si>
  <si>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</si>
  <si>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</si>
  <si>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</si>
  <si>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</si>
  <si>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</si>
  <si>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</si>
  <si>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</si>
  <si>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</si>
  <si>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</si>
  <si>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</si>
  <si>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</si>
  <si>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</si>
  <si>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</si>
  <si>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</si>
  <si>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</si>
  <si>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</si>
  <si>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</si>
  <si>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</si>
  <si>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</si>
  <si>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</si>
  <si>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</si>
  <si>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</si>
  <si>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</si>
  <si>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</si>
  <si>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</si>
  <si>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</si>
  <si>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</si>
  <si>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</si>
  <si>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</si>
  <si>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</si>
  <si>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</si>
  <si>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</si>
  <si>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</si>
  <si>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</si>
  <si>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</si>
  <si>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</si>
  <si>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</si>
  <si>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</si>
  <si>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</si>
  <si>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</si>
  <si>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</si>
  <si>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</si>
  <si>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</si>
  <si>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</si>
  <si>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</si>
  <si>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</si>
  <si>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</si>
  <si>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</si>
  <si>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</si>
  <si>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</si>
  <si>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</si>
  <si>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</si>
  <si>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</si>
  <si>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</si>
  <si>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</si>
  <si>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</si>
  <si>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</si>
  <si>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</si>
  <si>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</si>
  <si>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</si>
  <si>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</si>
  <si>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</si>
  <si>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</si>
  <si>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</si>
  <si>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</si>
  <si>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</si>
  <si>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</si>
  <si>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</si>
  <si>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</si>
  <si>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</si>
  <si>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</si>
  <si>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</si>
  <si>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</si>
  <si>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</si>
  <si>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</si>
  <si>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</si>
  <si>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</si>
  <si>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</si>
  <si>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</si>
  <si>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</si>
  <si>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</si>
  <si>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</si>
  <si>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</si>
  <si>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</si>
  <si>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</si>
  <si>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</si>
  <si>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</si>
  <si>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</si>
  <si>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</si>
  <si>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</si>
  <si>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</si>
  <si>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</si>
  <si>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</si>
  <si>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</si>
  <si>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</si>
  <si>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</si>
  <si>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</si>
  <si>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</si>
  <si>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</si>
  <si>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</si>
  <si>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</si>
  <si>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</si>
  <si>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</si>
  <si>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</si>
  <si>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</si>
  <si>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</si>
  <si>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</si>
  <si>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</si>
  <si>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</si>
  <si>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</si>
  <si>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</si>
  <si>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</si>
  <si>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</si>
  <si>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</si>
  <si>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</si>
  <si>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</si>
  <si>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</si>
  <si>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</si>
  <si>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</si>
  <si>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</si>
  <si>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</si>
  <si>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</si>
  <si>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</si>
  <si>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</si>
  <si>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</si>
  <si>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</si>
  <si>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</si>
  <si>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</si>
  <si>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</si>
  <si>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</si>
  <si>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</si>
  <si>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</si>
  <si>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</si>
  <si>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</si>
  <si>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</si>
  <si>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</si>
  <si>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</si>
  <si>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</si>
  <si>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</si>
  <si>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</si>
  <si>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</si>
  <si>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</si>
  <si>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</si>
  <si>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</si>
  <si>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</si>
  <si>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</si>
  <si>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</si>
  <si>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</si>
  <si>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</si>
  <si>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</si>
  <si>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</si>
  <si>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</si>
  <si>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</si>
  <si>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</si>
  <si>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</si>
  <si>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</si>
  <si>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</si>
  <si>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</si>
  <si>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</si>
  <si>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</si>
  <si>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</si>
  <si>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</si>
  <si>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</si>
  <si>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</si>
  <si>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</si>
  <si>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</si>
  <si>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</si>
  <si>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</si>
  <si>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</si>
  <si>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</si>
  <si>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</si>
  <si>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</si>
  <si>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</si>
  <si>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</si>
  <si>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</si>
  <si>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</si>
  <si>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</si>
  <si>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</si>
  <si>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</si>
  <si>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</si>
  <si>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</si>
  <si>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</si>
  <si>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</si>
  <si>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</si>
  <si>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</si>
  <si>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</si>
  <si>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</si>
  <si>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</si>
  <si>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</si>
  <si>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</si>
  <si>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</si>
  <si>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</si>
  <si>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</si>
  <si>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</si>
  <si>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</si>
  <si>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</si>
  <si>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</si>
  <si>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</si>
  <si>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</si>
  <si>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</si>
  <si>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</si>
  <si>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</si>
  <si>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</si>
  <si>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</si>
  <si>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</si>
  <si>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</si>
  <si>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</si>
  <si>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</si>
  <si>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</si>
  <si>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</si>
  <si>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</si>
  <si>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</si>
  <si>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</si>
  <si>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</si>
  <si>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</si>
  <si>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</si>
  <si>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</si>
  <si>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</si>
  <si>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</si>
  <si>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</si>
  <si>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</si>
  <si>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</si>
  <si>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</si>
  <si>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</si>
  <si>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</si>
  <si>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</si>
  <si>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</si>
  <si>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</si>
  <si>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</si>
  <si>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</si>
  <si>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</si>
  <si>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</si>
  <si>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</si>
  <si>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</si>
  <si>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</si>
  <si>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</si>
  <si>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</si>
  <si>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</si>
  <si>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</si>
  <si>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</si>
  <si>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</si>
  <si>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</si>
  <si>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</si>
  <si>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</si>
  <si>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</si>
  <si>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</si>
  <si>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</si>
  <si>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</si>
  <si>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</si>
  <si>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</si>
  <si>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</si>
  <si>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</si>
  <si>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</si>
  <si>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</si>
  <si>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</si>
  <si>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</si>
  <si>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</si>
  <si>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</si>
  <si>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</si>
  <si>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</si>
  <si>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</si>
  <si>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</si>
  <si>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</si>
  <si>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</si>
  <si>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</si>
  <si>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</si>
  <si>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</si>
  <si>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</si>
  <si>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</si>
  <si>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</si>
  <si>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</si>
  <si>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</si>
  <si>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</si>
  <si>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</si>
  <si>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</si>
  <si>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</si>
  <si>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</si>
  <si>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</si>
  <si>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</si>
  <si>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</si>
  <si>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</si>
  <si>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</si>
  <si>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</si>
  <si>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</si>
  <si>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</si>
  <si>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</si>
  <si>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</si>
  <si>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</si>
  <si>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</si>
  <si>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</si>
  <si>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</si>
  <si>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</si>
  <si>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</si>
  <si>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</si>
  <si>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</si>
  <si>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</si>
  <si>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</si>
  <si>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</si>
  <si>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</si>
  <si>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</si>
  <si>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</si>
  <si>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</si>
  <si>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</si>
  <si>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</si>
  <si>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</si>
  <si>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</si>
  <si>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</si>
  <si>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</si>
  <si>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</si>
  <si>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</si>
  <si>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</si>
  <si>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</si>
  <si>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</si>
  <si>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</si>
  <si>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</si>
  <si>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</si>
  <si>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</si>
  <si>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</si>
  <si>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</si>
  <si>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</si>
  <si>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</si>
  <si>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</si>
  <si>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</si>
  <si>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</si>
  <si>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</si>
  <si>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</si>
  <si>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</si>
  <si>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</si>
  <si>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</si>
  <si>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</si>
  <si>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</si>
  <si>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</si>
  <si>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</si>
  <si>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</si>
  <si>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</si>
  <si>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</si>
  <si>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</si>
  <si>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</si>
  <si>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</si>
  <si>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</si>
  <si>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</si>
  <si>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</si>
  <si>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</si>
  <si>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</si>
  <si>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</si>
  <si>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</si>
  <si>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</si>
  <si>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</si>
  <si>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</si>
  <si>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</si>
  <si>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</si>
  <si>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</si>
  <si>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</si>
  <si>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</si>
  <si>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</si>
  <si>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</si>
  <si>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</si>
  <si>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</si>
  <si>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</si>
  <si>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</si>
  <si>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</si>
  <si>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</si>
  <si>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</si>
  <si>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</si>
  <si>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</si>
  <si>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</si>
  <si>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</si>
  <si>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</si>
  <si>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</si>
  <si>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</si>
  <si>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</si>
  <si>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</si>
  <si>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</si>
  <si>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</si>
  <si>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</si>
  <si>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</si>
  <si>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</si>
  <si>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</si>
  <si>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</si>
  <si>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</si>
  <si>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</si>
  <si>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</si>
  <si>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</si>
  <si>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</si>
  <si>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</si>
  <si>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</si>
  <si>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</si>
  <si>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</si>
  <si>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</si>
  <si>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</si>
  <si>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</si>
  <si>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</si>
  <si>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</si>
  <si>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</si>
  <si>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</si>
  <si>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</si>
  <si>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</si>
  <si>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</si>
  <si>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</si>
  <si>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</si>
  <si>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</si>
  <si>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</si>
  <si>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</si>
  <si>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</si>
  <si>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</si>
  <si>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</si>
  <si>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</si>
  <si>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</si>
  <si>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</si>
  <si>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</si>
  <si>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</si>
  <si>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</si>
  <si>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</si>
  <si>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</si>
  <si>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</si>
  <si>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</si>
  <si>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</si>
  <si>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</si>
  <si>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</si>
  <si>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</si>
  <si>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</si>
  <si>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</si>
  <si>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</si>
  <si>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</si>
  <si>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</si>
  <si>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</si>
  <si>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</si>
  <si>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</si>
  <si>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</si>
  <si>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</si>
  <si>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</si>
  <si>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</si>
  <si>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</si>
  <si>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</si>
  <si>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</si>
  <si>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</si>
  <si>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</si>
  <si>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</si>
  <si>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</si>
  <si>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</si>
  <si>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</si>
  <si>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</si>
  <si>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</si>
  <si>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</si>
  <si>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</si>
  <si>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</si>
  <si>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</si>
  <si>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</si>
  <si>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</si>
  <si>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</si>
  <si>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</si>
  <si>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</si>
  <si>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</si>
  <si>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</si>
  <si>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</si>
  <si>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</si>
  <si>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</si>
  <si>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</si>
  <si>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</si>
  <si>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</si>
  <si>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</si>
  <si>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</si>
  <si>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</si>
  <si>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</si>
  <si>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</si>
  <si>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</si>
  <si>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</si>
  <si>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</si>
  <si>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</si>
  <si>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</si>
  <si>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</si>
  <si>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</si>
  <si>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</si>
  <si>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</si>
  <si>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</si>
  <si>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</si>
  <si>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</si>
  <si>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</si>
  <si>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</si>
  <si>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</si>
  <si>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</si>
  <si>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</si>
  <si>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</si>
  <si>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</si>
  <si>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</si>
  <si>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</si>
  <si>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</si>
  <si>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</si>
  <si>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</si>
  <si>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</si>
  <si>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</si>
  <si>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</si>
  <si>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</si>
  <si>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</si>
  <si>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</si>
  <si>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</si>
  <si>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</si>
  <si>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</si>
  <si>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</si>
  <si>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</si>
  <si>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</si>
  <si>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</si>
  <si>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</si>
  <si>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</si>
  <si>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</si>
  <si>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</si>
  <si>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</si>
  <si>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</si>
  <si>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</si>
  <si>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</si>
  <si>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</si>
  <si>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</si>
  <si>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</si>
  <si>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</si>
  <si>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</si>
  <si>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</si>
  <si>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</si>
  <si>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</si>
  <si>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</si>
  <si>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</si>
  <si>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</si>
  <si>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</si>
  <si>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</si>
  <si>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</si>
  <si>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</si>
  <si>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</si>
  <si>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</si>
  <si>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</si>
  <si>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</si>
  <si>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</si>
  <si>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</si>
  <si>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</si>
  <si>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</si>
  <si>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</si>
  <si>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</si>
  <si>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</si>
  <si>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</si>
  <si>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</si>
  <si>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</si>
  <si>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</si>
  <si>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</si>
  <si>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</si>
  <si>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</si>
  <si>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</si>
  <si>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</si>
  <si>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</si>
  <si>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</si>
  <si>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</si>
  <si>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</si>
  <si>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</si>
  <si>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</si>
  <si>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</si>
  <si>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</si>
  <si>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</si>
  <si>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</si>
  <si>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</si>
  <si>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</si>
  <si>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</si>
  <si>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</si>
  <si>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</si>
  <si>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</si>
  <si>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</si>
  <si>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</si>
  <si>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</si>
  <si>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</si>
  <si>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</si>
  <si>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</si>
  <si>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</si>
  <si>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</si>
  <si>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</si>
  <si>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</si>
  <si>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</si>
  <si>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</si>
  <si>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</si>
  <si>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</si>
  <si>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</si>
  <si>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</si>
  <si>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</si>
  <si>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</si>
  <si>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</si>
  <si>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</si>
  <si>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</si>
  <si>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</si>
  <si>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</si>
  <si>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</si>
  <si>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</si>
  <si>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</si>
  <si>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</si>
  <si>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</si>
  <si>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</si>
  <si>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</si>
  <si>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</si>
  <si>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</si>
  <si>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</si>
  <si>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</si>
  <si>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</si>
  <si>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</si>
  <si>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</si>
  <si>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</si>
  <si>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</si>
  <si>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</si>
  <si>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</si>
  <si>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</si>
  <si>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</si>
  <si>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</si>
  <si>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</si>
  <si>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</si>
  <si>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</si>
  <si>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</si>
  <si>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</si>
  <si>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</si>
  <si>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</si>
  <si>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</si>
  <si>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</si>
  <si>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</si>
  <si>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</si>
  <si>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</si>
  <si>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</si>
  <si>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</si>
  <si>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</si>
  <si>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</si>
  <si>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</si>
  <si>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</si>
  <si>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</si>
  <si>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</si>
  <si>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</si>
  <si>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</si>
  <si>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</si>
  <si>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</si>
  <si>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</si>
  <si>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</si>
  <si>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</si>
  <si>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</si>
  <si>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</si>
  <si>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</si>
  <si>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</si>
  <si>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</si>
  <si>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</si>
  <si>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</si>
  <si>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</si>
  <si>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</si>
  <si>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</si>
  <si>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</si>
  <si>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</si>
  <si>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</si>
  <si>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</si>
  <si>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</si>
  <si>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</si>
  <si>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</si>
  <si>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</si>
  <si>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</si>
  <si>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</si>
  <si>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</si>
  <si>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</si>
  <si>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</si>
  <si>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</si>
  <si>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</si>
  <si>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</si>
  <si>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</si>
  <si>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</si>
  <si>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</si>
  <si>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</si>
  <si>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</si>
  <si>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</si>
  <si>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</si>
  <si>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</si>
  <si>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</si>
  <si>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</si>
  <si>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</si>
  <si>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</si>
  <si>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</si>
  <si>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</si>
  <si>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</si>
  <si>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</si>
  <si>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</si>
  <si>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</si>
  <si>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</si>
  <si>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</si>
  <si>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</si>
  <si>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</si>
  <si>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</si>
  <si>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</si>
  <si>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</si>
  <si>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</si>
  <si>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</si>
  <si>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</si>
  <si>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</si>
  <si>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</si>
  <si>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</si>
  <si>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</si>
  <si>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</si>
  <si>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</si>
  <si>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</si>
  <si>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</si>
  <si>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</si>
  <si>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</si>
  <si>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</si>
  <si>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</si>
  <si>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</si>
  <si>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</si>
  <si>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</si>
  <si>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</si>
  <si>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</si>
  <si>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</si>
  <si>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</si>
  <si>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</si>
  <si>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</si>
  <si>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</si>
  <si>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</si>
  <si>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</si>
  <si>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</si>
  <si>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</si>
  <si>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</si>
  <si>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</si>
  <si>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</si>
  <si>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</si>
  <si>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</si>
  <si>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</si>
  <si>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</si>
  <si>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</si>
  <si>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</si>
  <si>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</si>
  <si>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</si>
  <si>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</si>
  <si>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</si>
  <si>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</si>
  <si>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</si>
  <si>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</si>
  <si>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</si>
  <si>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</si>
  <si>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</si>
  <si>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</si>
  <si>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</si>
  <si>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</si>
  <si>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</si>
  <si>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</si>
  <si>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</si>
  <si>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</si>
  <si>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</si>
  <si>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</si>
  <si>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</si>
  <si>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</si>
  <si>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</si>
  <si>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</si>
  <si>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</si>
  <si>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</si>
  <si>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</si>
  <si>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</si>
  <si>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</si>
  <si>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</si>
  <si>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</si>
  <si>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</si>
  <si>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</si>
  <si>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</si>
  <si>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</si>
  <si>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</si>
  <si>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</si>
  <si>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</si>
  <si>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</si>
  <si>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</si>
  <si>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</si>
  <si>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</si>
  <si>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</si>
  <si>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</si>
  <si>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</si>
  <si>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</si>
  <si>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</si>
  <si>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</si>
  <si>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</si>
  <si>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</si>
  <si>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</si>
  <si>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</si>
  <si>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</si>
  <si>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</si>
  <si>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</si>
  <si>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</si>
  <si>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</si>
  <si>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</si>
  <si>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</si>
  <si>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</si>
  <si>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</si>
  <si>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</si>
  <si>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</si>
  <si>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</si>
  <si>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</si>
  <si>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</si>
  <si>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</si>
  <si>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</si>
  <si>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</si>
  <si>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</si>
  <si>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</si>
  <si>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</si>
  <si>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</si>
  <si>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</si>
  <si>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</si>
  <si>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</si>
  <si>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</si>
  <si>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</si>
  <si>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</si>
  <si>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</si>
  <si>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</si>
  <si>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</si>
  <si>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</si>
  <si>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</si>
  <si>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</si>
  <si>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</si>
  <si>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</si>
  <si>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</si>
  <si>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</si>
  <si>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</si>
  <si>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</si>
  <si>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</si>
  <si>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</si>
  <si>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</si>
  <si>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</si>
  <si>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</si>
  <si>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</si>
  <si>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</si>
  <si>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</si>
  <si>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</si>
  <si>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</si>
  <si>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</si>
  <si>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</si>
  <si>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</si>
  <si>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</si>
  <si>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</si>
  <si>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</si>
  <si>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</si>
  <si>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</si>
  <si>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</si>
  <si>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</si>
  <si>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</si>
  <si>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</si>
  <si>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</si>
  <si>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</si>
  <si>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</si>
  <si>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</si>
  <si>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</si>
  <si>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</si>
  <si>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</si>
  <si>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</si>
  <si>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</si>
  <si>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</si>
  <si>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</si>
  <si>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</si>
  <si>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</si>
  <si>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</si>
  <si>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</si>
  <si>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</si>
  <si>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</si>
  <si>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</si>
  <si>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</si>
  <si>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</si>
  <si>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</si>
  <si>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</si>
  <si>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</si>
  <si>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</si>
  <si>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</si>
  <si>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</si>
  <si>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</si>
  <si>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</si>
  <si>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</si>
  <si>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</si>
  <si>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</si>
  <si>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</si>
  <si>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</si>
  <si>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</si>
  <si>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</si>
  <si>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</si>
  <si>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</si>
  <si>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</si>
  <si>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</si>
  <si>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</si>
  <si>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</si>
  <si>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</si>
  <si>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</si>
  <si>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</si>
  <si>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</si>
  <si>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</si>
  <si>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</si>
  <si>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</si>
  <si>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</si>
  <si>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</si>
  <si>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</si>
  <si>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</si>
  <si>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</si>
  <si>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</si>
  <si>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</si>
  <si>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</si>
  <si>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</si>
  <si>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</si>
  <si>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</si>
  <si>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</si>
  <si>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</si>
  <si>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</si>
  <si>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</si>
  <si>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</si>
  <si>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</si>
  <si>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</si>
  <si>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</si>
  <si>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</si>
  <si>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</si>
  <si>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</si>
  <si>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</si>
  <si>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</si>
  <si>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</si>
  <si>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</si>
  <si>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</si>
  <si>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</si>
  <si>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</si>
  <si>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</si>
  <si>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</si>
  <si>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</si>
  <si>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</si>
  <si>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</si>
  <si>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</si>
  <si>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</si>
  <si>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</si>
  <si>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</si>
  <si>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</si>
  <si>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</si>
  <si>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</si>
  <si>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</si>
  <si>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</si>
  <si>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</si>
  <si>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</si>
  <si>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</si>
  <si>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</si>
  <si>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</si>
  <si>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</si>
  <si>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</si>
  <si>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</si>
  <si>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</si>
  <si>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</si>
  <si>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</si>
  <si>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</si>
  <si>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</si>
  <si>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</si>
  <si>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</si>
  <si>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</si>
  <si>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</si>
  <si>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</si>
  <si>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</si>
  <si>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</si>
  <si>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</si>
  <si>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</si>
  <si>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</si>
  <si>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</si>
  <si>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</si>
  <si>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</si>
  <si>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</si>
  <si>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</si>
  <si>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</si>
  <si>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</si>
  <si>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</si>
  <si>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</si>
  <si>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</si>
  <si>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</si>
  <si>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</si>
  <si>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</si>
  <si>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</si>
  <si>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</si>
  <si>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</si>
  <si>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</si>
  <si>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</si>
  <si>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</si>
  <si>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</si>
  <si>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</si>
  <si>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</si>
  <si>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</si>
  <si>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</si>
  <si>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</si>
  <si>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</si>
  <si>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</si>
  <si>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</si>
  <si>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</si>
  <si>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</si>
  <si>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</si>
  <si>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</si>
  <si>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</si>
  <si>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</si>
  <si>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</si>
  <si>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</si>
  <si>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</si>
  <si>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</si>
  <si>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</si>
  <si>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</si>
  <si>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</si>
  <si>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</si>
  <si>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</si>
  <si>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</si>
  <si>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</si>
  <si>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</si>
  <si>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</si>
  <si>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</si>
  <si>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</si>
  <si>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</si>
  <si>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</si>
  <si>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</si>
  <si>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</si>
  <si>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</si>
  <si>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</si>
  <si>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</si>
  <si>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</si>
  <si>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</si>
  <si>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</si>
  <si>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</si>
  <si>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</si>
  <si>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</si>
  <si>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</si>
  <si>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</si>
  <si>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</si>
  <si>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</si>
  <si>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</si>
  <si>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</si>
  <si>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</si>
  <si>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</si>
  <si>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</si>
  <si>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</si>
  <si>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</si>
  <si>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</si>
  <si>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</si>
  <si>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</si>
  <si>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</si>
  <si>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</si>
  <si>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</si>
  <si>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</si>
  <si>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</si>
  <si>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</si>
  <si>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</si>
  <si>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</si>
  <si>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</si>
  <si>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</si>
  <si>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</si>
  <si>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</si>
  <si>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</si>
  <si>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</si>
  <si>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</si>
  <si>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</si>
  <si>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</si>
  <si>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</si>
  <si>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</si>
  <si>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</si>
  <si>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</si>
  <si>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</si>
  <si>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</si>
  <si>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</si>
  <si>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</si>
  <si>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</si>
  <si>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</si>
  <si>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</si>
  <si>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</si>
  <si>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</si>
  <si>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</si>
  <si>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</si>
  <si>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</si>
  <si>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</si>
  <si>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</si>
  <si>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</si>
  <si>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</si>
  <si>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</si>
  <si>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</si>
  <si>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</si>
  <si>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</si>
  <si>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</si>
  <si>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</si>
  <si>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</si>
  <si>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</si>
  <si>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</si>
  <si>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</si>
  <si>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</si>
  <si>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</si>
  <si>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</si>
  <si>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</si>
  <si>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</si>
  <si>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</si>
  <si>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</si>
  <si>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</si>
  <si>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</si>
  <si>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</si>
  <si>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</si>
  <si>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</si>
  <si>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</si>
  <si>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</si>
  <si>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</si>
  <si>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</si>
  <si>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</si>
  <si>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</si>
  <si>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</si>
  <si>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</si>
  <si>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</si>
  <si>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</si>
  <si>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</si>
  <si>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</si>
  <si>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</si>
  <si>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</si>
  <si>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</si>
  <si>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</si>
  <si>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</si>
  <si>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</si>
  <si>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</si>
  <si>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</si>
  <si>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</si>
  <si>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</si>
  <si>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</si>
  <si>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</si>
  <si>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</si>
  <si>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</si>
  <si>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</si>
  <si>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</si>
  <si>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</si>
  <si>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</si>
  <si>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</si>
  <si>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</si>
  <si>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</si>
  <si>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</si>
  <si>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</si>
  <si>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</si>
  <si>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</si>
  <si>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</si>
  <si>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</si>
  <si>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</si>
  <si>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</si>
  <si>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</si>
  <si>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</si>
  <si>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</si>
  <si>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</si>
  <si>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</si>
  <si>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</si>
  <si>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</si>
  <si>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</si>
  <si>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</si>
  <si>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</si>
  <si>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</si>
  <si>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</si>
  <si>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</si>
  <si>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</si>
  <si>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</si>
  <si>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</si>
  <si>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</si>
  <si>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</si>
  <si>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</si>
  <si>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</si>
  <si>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</si>
  <si>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</si>
  <si>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</si>
  <si>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</si>
  <si>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</si>
  <si>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</si>
  <si>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</si>
  <si>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</si>
  <si>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</si>
  <si>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</si>
  <si>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</si>
  <si>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</si>
  <si>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</si>
  <si>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</si>
  <si>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</si>
  <si>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</si>
  <si>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</si>
  <si>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</si>
  <si>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</si>
  <si>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</si>
  <si>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</si>
  <si>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</si>
  <si>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</si>
  <si>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</si>
  <si>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</si>
  <si>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</si>
  <si>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</si>
  <si>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</si>
  <si>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</si>
  <si>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</si>
  <si>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</si>
  <si>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</si>
  <si>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</si>
  <si>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</si>
  <si>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</si>
  <si>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</si>
  <si>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</si>
  <si>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</si>
  <si>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</si>
  <si>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</si>
  <si>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</si>
  <si>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</si>
  <si>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</si>
  <si>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</si>
  <si>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</si>
  <si>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</si>
  <si>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</si>
  <si>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</si>
  <si>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</si>
  <si>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</si>
  <si>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</si>
  <si>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</si>
  <si>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</si>
  <si>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</si>
  <si>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</si>
  <si>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</si>
  <si>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</si>
  <si>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</si>
  <si>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</si>
  <si>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</si>
  <si>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</si>
  <si>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</si>
  <si>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</si>
  <si>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</si>
  <si>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</si>
  <si>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</si>
  <si>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</si>
  <si>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</si>
  <si>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</si>
  <si>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</si>
  <si>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</si>
  <si>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</si>
  <si>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</si>
  <si>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</si>
  <si>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</si>
  <si>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</si>
  <si>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</si>
  <si>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</si>
  <si>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</si>
  <si>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</si>
  <si>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</si>
  <si>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</si>
  <si>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</si>
  <si>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</si>
  <si>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</si>
  <si>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</si>
  <si>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</si>
  <si>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</si>
  <si>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</si>
  <si>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</si>
  <si>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</si>
  <si>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</si>
  <si>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</si>
  <si>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</si>
  <si>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</si>
  <si>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</si>
  <si>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</si>
  <si>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</si>
  <si>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</si>
  <si>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</si>
  <si>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</si>
  <si>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</si>
  <si>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</si>
  <si>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</si>
  <si>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</si>
  <si>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</si>
  <si>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</si>
  <si>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</si>
  <si>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</si>
  <si>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</si>
  <si>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</si>
  <si>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</si>
  <si>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</si>
  <si>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</si>
  <si>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</si>
  <si>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</si>
  <si>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</si>
  <si>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</si>
  <si>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</si>
  <si>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</si>
  <si>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</si>
  <si>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</si>
  <si>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</si>
  <si>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</si>
  <si>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</si>
  <si>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</si>
  <si>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</si>
  <si>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</si>
  <si>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</si>
  <si>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</si>
  <si>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</si>
  <si>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</si>
  <si>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</si>
  <si>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</si>
  <si>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</si>
  <si>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</si>
  <si>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</si>
  <si>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</si>
  <si>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</si>
  <si>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</si>
  <si>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</si>
  <si>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</si>
  <si>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</si>
  <si>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</si>
  <si>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</si>
  <si>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</si>
  <si>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</si>
  <si>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</si>
  <si>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</si>
  <si>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</si>
  <si>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</si>
  <si>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</si>
  <si>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</si>
  <si>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</si>
  <si>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</si>
  <si>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</si>
  <si>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</si>
  <si>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</si>
  <si>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</si>
  <si>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</si>
  <si>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</si>
  <si>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</si>
  <si>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</si>
  <si>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</si>
  <si>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</si>
  <si>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</si>
  <si>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</si>
  <si>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</si>
  <si>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</si>
  <si>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</si>
  <si>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</si>
  <si>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</si>
  <si>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</si>
  <si>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</si>
  <si>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</si>
  <si>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</si>
  <si>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</si>
  <si>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</si>
  <si>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</si>
  <si>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</si>
  <si>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</si>
  <si>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</si>
  <si>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</si>
  <si>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</si>
  <si>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</si>
  <si>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</si>
  <si>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</si>
  <si>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</si>
  <si>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</si>
  <si>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</si>
  <si>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</si>
  <si>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</si>
  <si>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</si>
  <si>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</si>
  <si>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</si>
  <si>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</si>
  <si>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</si>
  <si>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</si>
  <si>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</si>
  <si>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</si>
  <si>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</si>
  <si>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</si>
  <si>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</si>
  <si>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</si>
  <si>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</si>
  <si>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</si>
  <si>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</si>
  <si>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</si>
  <si>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</si>
  <si>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</si>
  <si>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</si>
  <si>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</si>
  <si>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</si>
  <si>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</si>
  <si>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</si>
  <si>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</si>
  <si>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</si>
  <si>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</si>
  <si>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</si>
  <si>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</si>
  <si>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</si>
  <si>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</si>
  <si>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</si>
  <si>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</si>
  <si>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</si>
  <si>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</si>
  <si>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</si>
  <si>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</si>
  <si>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</si>
  <si>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</si>
  <si>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</si>
  <si>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</si>
  <si>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</si>
  <si>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</si>
  <si>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</si>
  <si>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</si>
  <si>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</si>
  <si>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</si>
  <si>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</si>
  <si>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</si>
  <si>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</si>
  <si>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</si>
  <si>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</si>
  <si>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</si>
  <si>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</si>
  <si>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</si>
  <si>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</si>
  <si>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</si>
  <si>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</si>
  <si>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</si>
  <si>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</si>
  <si>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</si>
  <si>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</si>
  <si>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</si>
  <si>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</si>
  <si>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</si>
  <si>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</si>
  <si>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</si>
  <si>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</si>
  <si>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</si>
  <si>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</si>
  <si>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</si>
  <si>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</si>
  <si>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</si>
  <si>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</si>
  <si>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</si>
  <si>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</si>
  <si>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</si>
  <si>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</si>
  <si>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</si>
  <si>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</si>
  <si>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</si>
  <si>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</si>
  <si>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</si>
  <si>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</si>
  <si>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</si>
  <si>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</si>
  <si>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</si>
  <si>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</si>
  <si>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</si>
  <si>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</si>
  <si>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</si>
  <si>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</si>
  <si>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</si>
  <si>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</si>
  <si>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</si>
  <si>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</si>
  <si>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</si>
  <si>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</si>
  <si>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</si>
  <si>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</si>
  <si>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</si>
  <si>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</si>
  <si>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</si>
  <si>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</si>
  <si>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</si>
  <si>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</si>
  <si>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</si>
  <si>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</si>
  <si>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</si>
  <si>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</si>
  <si>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</si>
  <si>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</si>
  <si>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</si>
  <si>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</si>
  <si>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</si>
  <si>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</si>
  <si>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</si>
  <si>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</si>
  <si>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</si>
  <si>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</si>
  <si>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</si>
  <si>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</si>
  <si>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</si>
  <si>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</si>
  <si>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</si>
  <si>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</si>
  <si>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</si>
  <si>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</si>
  <si>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</si>
  <si>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</si>
  <si>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</si>
  <si>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</si>
  <si>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</si>
  <si>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</si>
  <si>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</si>
  <si>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</si>
  <si>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</si>
  <si>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</si>
  <si>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</si>
  <si>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</si>
  <si>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</si>
  <si>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</si>
  <si>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</si>
  <si>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</si>
  <si>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</si>
  <si>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</si>
  <si>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</si>
  <si>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</si>
  <si>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</si>
  <si>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</si>
  <si>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</si>
  <si>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</si>
  <si>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</si>
  <si>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</si>
  <si>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</si>
  <si>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</si>
  <si>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</si>
  <si>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</si>
  <si>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</si>
  <si>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</si>
  <si>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</si>
  <si>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</si>
  <si>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</si>
  <si>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</si>
  <si>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</si>
  <si>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</si>
  <si>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</si>
  <si>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</si>
  <si>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</si>
  <si>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</si>
  <si>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</si>
  <si>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</si>
  <si>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</si>
  <si>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</si>
  <si>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</si>
  <si>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</si>
  <si>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</si>
  <si>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</si>
  <si>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</si>
  <si>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</si>
  <si>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</si>
  <si>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</si>
  <si>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</si>
  <si>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</si>
  <si>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</si>
  <si>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</si>
  <si>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</si>
  <si>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</si>
  <si>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</si>
  <si>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</si>
  <si>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</si>
  <si>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</si>
  <si>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</si>
  <si>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</si>
  <si>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</si>
  <si>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</si>
  <si>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</si>
  <si>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</si>
  <si>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</si>
  <si>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</si>
  <si>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</si>
  <si>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</si>
  <si>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</si>
  <si>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</si>
  <si>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</si>
  <si>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</si>
  <si>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</si>
  <si>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</si>
  <si>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</si>
  <si>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</si>
  <si>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</si>
  <si>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</si>
  <si>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</si>
  <si>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</si>
  <si>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</si>
  <si>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</si>
  <si>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</si>
  <si>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</si>
  <si>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</si>
  <si>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</si>
  <si>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</si>
  <si>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</si>
  <si>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</si>
  <si>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</si>
  <si>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</si>
  <si>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</si>
  <si>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</si>
  <si>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</si>
  <si>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</si>
  <si>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</si>
  <si>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</si>
  <si>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</si>
  <si>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</si>
  <si>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</si>
  <si>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</si>
  <si>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</si>
  <si>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</si>
  <si>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</si>
  <si>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</si>
  <si>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</si>
  <si>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</si>
  <si>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</si>
  <si>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</si>
  <si>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</si>
  <si>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</si>
  <si>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</si>
  <si>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</si>
  <si>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</si>
  <si>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</si>
  <si>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</si>
  <si>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</si>
  <si>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</si>
  <si>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</si>
  <si>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</si>
  <si>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</si>
  <si>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</si>
  <si>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</si>
  <si>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</si>
  <si>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</si>
  <si>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</si>
  <si>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</si>
  <si>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</si>
  <si>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</si>
  <si>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</si>
  <si>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</si>
  <si>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</si>
  <si>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</si>
  <si>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</si>
  <si>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</si>
  <si>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</si>
  <si>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</si>
  <si>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</si>
  <si>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</si>
  <si>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</si>
  <si>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</si>
  <si>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</si>
  <si>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</si>
  <si>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</si>
  <si>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</si>
  <si>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</si>
  <si>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</si>
  <si>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</si>
  <si>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</si>
  <si>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</si>
  <si>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</si>
  <si>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</si>
  <si>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</si>
  <si>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</si>
  <si>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</si>
  <si>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</si>
  <si>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</si>
  <si>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</si>
  <si>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</si>
  <si>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</si>
  <si>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</si>
  <si>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</si>
  <si>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</si>
  <si>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</si>
  <si>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</si>
  <si>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</si>
  <si>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</si>
  <si>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</si>
  <si>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</si>
  <si>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</si>
  <si>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</si>
  <si>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</si>
  <si>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</si>
  <si>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</si>
  <si>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</si>
  <si>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</si>
  <si>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</si>
  <si>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</si>
  <si>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</si>
  <si>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</si>
  <si>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</si>
  <si>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</si>
  <si>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</si>
  <si>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</si>
  <si>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</si>
  <si>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</si>
  <si>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</si>
  <si>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</si>
  <si>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</si>
  <si>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</si>
  <si>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</si>
  <si>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</si>
  <si>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</si>
  <si>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</si>
  <si>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</si>
  <si>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</si>
  <si>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</si>
  <si>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</si>
  <si>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</si>
  <si>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</si>
  <si>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</si>
  <si>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</si>
  <si>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</si>
  <si>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</si>
  <si>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</si>
  <si>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</si>
  <si>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</si>
  <si>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</si>
  <si>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</si>
  <si>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</si>
  <si>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</si>
  <si>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</si>
  <si>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</si>
  <si>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</si>
  <si>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</si>
  <si>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</si>
  <si>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</si>
  <si>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</si>
  <si>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</si>
  <si>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</si>
  <si>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</si>
  <si>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</si>
  <si>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</si>
  <si>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</si>
  <si>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</si>
  <si>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</si>
  <si>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</si>
  <si>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</si>
  <si>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</si>
  <si>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</si>
  <si>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</si>
  <si>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</si>
  <si>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</si>
  <si>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</si>
  <si>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</si>
  <si>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</si>
  <si>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</si>
  <si>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</si>
  <si>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</si>
  <si>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</si>
  <si>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</si>
  <si>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</si>
  <si>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</si>
  <si>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</si>
  <si>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</si>
  <si>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</si>
  <si>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</si>
  <si>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</si>
  <si>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</si>
  <si>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</si>
  <si>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</si>
  <si>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</si>
  <si>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</si>
  <si>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</si>
  <si>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</si>
  <si>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</si>
  <si>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</si>
  <si>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</si>
  <si>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</si>
  <si>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</si>
  <si>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</si>
  <si>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</si>
  <si>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</si>
  <si>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</si>
  <si>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</si>
  <si>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</si>
  <si>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</si>
  <si>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</si>
  <si>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</si>
  <si>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</si>
  <si>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</si>
  <si>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</si>
  <si>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</si>
  <si>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</si>
  <si>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</si>
  <si>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</si>
  <si>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</si>
  <si>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</si>
  <si>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</si>
  <si>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</si>
  <si>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</si>
  <si>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</si>
  <si>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</si>
  <si>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</si>
  <si>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</si>
  <si>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</si>
  <si>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</si>
  <si>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</si>
  <si>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</si>
  <si>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</si>
  <si>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</si>
  <si>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</si>
  <si>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</si>
  <si>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</si>
  <si>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</si>
  <si>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</si>
  <si>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</si>
  <si>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</si>
  <si>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</si>
  <si>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</si>
  <si>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</si>
  <si>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</si>
  <si>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</si>
  <si>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</si>
  <si>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</si>
  <si>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</si>
  <si>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</si>
  <si>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</si>
  <si>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</si>
  <si>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</si>
  <si>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</si>
  <si>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</si>
  <si>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</si>
  <si>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</si>
  <si>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</si>
  <si>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</si>
  <si>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</si>
  <si>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</si>
  <si>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</si>
  <si>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</si>
  <si>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</si>
  <si>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</si>
  <si>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</si>
  <si>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</si>
  <si>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</si>
  <si>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</si>
  <si>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</si>
  <si>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</si>
  <si>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</si>
  <si>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</si>
  <si>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</si>
  <si>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</si>
  <si>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</si>
  <si>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</si>
  <si>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</si>
  <si>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</si>
  <si>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</si>
  <si>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</si>
  <si>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</si>
  <si>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</si>
  <si>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</si>
  <si>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</si>
  <si>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</si>
  <si>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</si>
  <si>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</si>
  <si>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</si>
  <si>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</si>
  <si>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</si>
  <si>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</si>
  <si>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</si>
  <si>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</si>
  <si>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</si>
  <si>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</si>
  <si>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</si>
  <si>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</si>
  <si>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</si>
  <si>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</si>
  <si>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</si>
  <si>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</si>
  <si>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</si>
  <si>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</si>
  <si>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</si>
  <si>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</si>
  <si>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</si>
  <si>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</si>
  <si>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</si>
  <si>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</si>
  <si>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</si>
  <si>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</si>
  <si>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</si>
  <si>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</si>
  <si>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</si>
  <si>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</si>
  <si>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</si>
  <si>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</si>
  <si>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</si>
  <si>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</si>
  <si>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</si>
  <si>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</si>
  <si>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</si>
  <si>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</si>
  <si>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</si>
  <si>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</si>
  <si>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</si>
  <si>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</si>
  <si>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</si>
  <si>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</si>
  <si>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</si>
  <si>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</si>
  <si>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</si>
  <si>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</si>
  <si>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</si>
  <si>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</si>
  <si>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</si>
  <si>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</si>
  <si>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</si>
  <si>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</si>
  <si>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</si>
  <si>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</si>
  <si>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</si>
  <si>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</si>
  <si>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</si>
  <si>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</si>
  <si>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</si>
  <si>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</si>
  <si>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</si>
  <si>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</si>
  <si>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</si>
  <si>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</si>
  <si>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</si>
  <si>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</si>
  <si>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</si>
  <si>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</si>
  <si>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</si>
  <si>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</si>
  <si>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</si>
  <si>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</si>
  <si>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</si>
  <si>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</si>
  <si>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</si>
  <si>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</si>
  <si>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</si>
  <si>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</si>
  <si>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</si>
  <si>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</si>
  <si>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</si>
  <si>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</si>
  <si>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</si>
  <si>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</si>
  <si>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</si>
  <si>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</si>
  <si>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</si>
  <si>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</si>
  <si>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</si>
  <si>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</si>
  <si>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</si>
  <si>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</si>
  <si>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</si>
  <si>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</si>
  <si>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</si>
  <si>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</si>
  <si>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</si>
  <si>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</si>
  <si>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</si>
  <si>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</si>
  <si>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</si>
  <si>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</si>
  <si>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</si>
  <si>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</si>
  <si>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</si>
  <si>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</si>
  <si>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</si>
  <si>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</si>
  <si>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</si>
  <si>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</si>
  <si>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</si>
  <si>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</si>
  <si>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</si>
  <si>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</si>
  <si>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</si>
  <si>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</si>
  <si>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</si>
  <si>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</si>
  <si>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</si>
  <si>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</si>
  <si>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</si>
  <si>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</si>
  <si>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</si>
  <si>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</si>
  <si>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</si>
  <si>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</si>
  <si>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</si>
  <si>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</si>
  <si>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</si>
  <si>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</si>
  <si>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</si>
  <si>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</si>
  <si>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</si>
  <si>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</si>
  <si>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</si>
  <si>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</si>
  <si>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</si>
  <si>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</si>
  <si>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</si>
  <si>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</si>
  <si>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</si>
  <si>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</si>
  <si>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</si>
  <si>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</si>
  <si>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</si>
  <si>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</si>
  <si>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</si>
  <si>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</si>
  <si>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</si>
  <si>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</si>
  <si>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</si>
  <si>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</si>
  <si>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</si>
  <si>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</si>
  <si>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</si>
  <si>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</si>
  <si>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</si>
  <si>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</si>
  <si>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</si>
  <si>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</si>
  <si>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</si>
  <si>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</si>
  <si>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</si>
  <si>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</si>
  <si>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</si>
  <si>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</si>
  <si>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</si>
  <si>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</si>
  <si>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</si>
  <si>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</si>
  <si>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</si>
  <si>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</si>
  <si>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</si>
  <si>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</si>
  <si>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</si>
  <si>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</si>
  <si>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</si>
  <si>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</si>
  <si>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</si>
  <si>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</si>
  <si>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</si>
  <si>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</si>
  <si>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</si>
  <si>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</si>
  <si>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</si>
  <si>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</si>
  <si>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</si>
  <si>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</si>
  <si>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</si>
  <si>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</si>
  <si>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</si>
  <si>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</si>
  <si>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</si>
  <si>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</si>
  <si>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</si>
  <si>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</si>
  <si>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</si>
  <si>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</si>
  <si>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</si>
  <si>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</si>
  <si>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</si>
  <si>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</si>
  <si>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</si>
  <si>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</si>
  <si>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</si>
  <si>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</si>
  <si>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</si>
  <si>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</si>
  <si>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</si>
  <si>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</si>
  <si>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</si>
  <si>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</si>
  <si>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</si>
  <si>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</si>
  <si>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</si>
  <si>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</si>
  <si>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</si>
  <si>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</si>
  <si>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</si>
  <si>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</si>
  <si>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</si>
  <si>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</si>
  <si>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</si>
  <si>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</si>
  <si>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</si>
  <si>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</si>
  <si>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</si>
  <si>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</si>
  <si>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</si>
  <si>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</si>
  <si>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</si>
  <si>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</si>
  <si>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</si>
  <si>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</si>
  <si>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</si>
  <si>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</si>
  <si>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</si>
  <si>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</si>
  <si>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</si>
  <si>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</si>
  <si>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</si>
  <si>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</si>
  <si>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</si>
  <si>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</si>
  <si>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</si>
  <si>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</si>
  <si>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</si>
  <si>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</si>
  <si>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</si>
  <si>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</si>
  <si>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</si>
  <si>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</si>
  <si>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</si>
  <si>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</si>
  <si>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</si>
  <si>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</si>
  <si>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</si>
  <si>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</si>
  <si>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</si>
  <si>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</si>
  <si>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</si>
  <si>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</si>
  <si>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</si>
  <si>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</si>
  <si>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</si>
  <si>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</si>
  <si>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</si>
  <si>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</si>
  <si>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</si>
  <si>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</si>
  <si>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</si>
  <si>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</si>
  <si>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</si>
  <si>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</si>
  <si>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</si>
  <si>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</si>
  <si>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</si>
  <si>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</si>
  <si>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</si>
  <si>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</si>
  <si>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</si>
  <si>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</si>
  <si>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</si>
  <si>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</si>
  <si>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</si>
  <si>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</si>
  <si>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</si>
  <si>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</si>
  <si>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</si>
  <si>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</si>
  <si>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</si>
  <si>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</si>
  <si>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</si>
  <si>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</si>
  <si>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</si>
  <si>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</si>
  <si>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</si>
  <si>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</si>
  <si>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</si>
  <si>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</si>
  <si>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</si>
  <si>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</si>
  <si>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</si>
  <si>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</si>
  <si>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</si>
  <si>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</si>
  <si>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</si>
  <si>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</si>
  <si>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</si>
  <si>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</si>
  <si>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</si>
  <si>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</si>
  <si>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</si>
  <si>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</si>
  <si>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</si>
  <si>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</si>
  <si>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</si>
  <si>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</si>
  <si>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</si>
  <si>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</si>
  <si>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</si>
  <si>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</si>
  <si>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</si>
  <si>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</si>
  <si>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</si>
  <si>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</si>
  <si>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</si>
  <si>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</si>
  <si>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</si>
  <si>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</si>
  <si>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</si>
  <si>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</si>
  <si>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</si>
  <si>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</si>
  <si>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</si>
  <si>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</si>
  <si>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</si>
  <si>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</si>
  <si>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</si>
  <si>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</si>
  <si>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</si>
  <si>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</si>
  <si>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</si>
  <si>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</si>
  <si>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</si>
  <si>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</si>
  <si>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</si>
  <si>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</si>
  <si>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</si>
  <si>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</si>
  <si>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</si>
  <si>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</si>
  <si>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</si>
  <si>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</si>
  <si>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</si>
  <si>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</si>
  <si>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</si>
  <si>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</si>
  <si>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</si>
  <si>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</si>
  <si>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</si>
  <si>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</si>
  <si>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</si>
  <si>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</si>
  <si>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</si>
  <si>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</si>
  <si>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</si>
  <si>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</si>
  <si>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</si>
  <si>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</si>
  <si>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</si>
  <si>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</si>
  <si>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</si>
  <si>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</si>
  <si>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</si>
  <si>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</si>
  <si>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</si>
  <si>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</si>
  <si>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</si>
  <si>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</si>
  <si>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</si>
  <si>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</si>
  <si>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</si>
  <si>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</si>
  <si>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</si>
  <si>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</si>
  <si>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</si>
  <si>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</si>
  <si>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</si>
  <si>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</si>
  <si>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</si>
  <si>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</si>
  <si>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</si>
  <si>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</si>
  <si>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</si>
  <si>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</si>
  <si>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</si>
  <si>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</si>
  <si>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</si>
  <si>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</si>
  <si>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</si>
  <si>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</si>
  <si>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</si>
  <si>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</si>
  <si>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</si>
  <si>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</si>
  <si>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</si>
  <si>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</si>
  <si>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</si>
  <si>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</si>
  <si>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</si>
  <si>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</si>
  <si>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</si>
  <si>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</si>
  <si>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</si>
  <si>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</si>
  <si>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</si>
  <si>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</si>
  <si>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</si>
  <si>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</si>
  <si>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</si>
  <si>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</si>
  <si>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</si>
  <si>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</si>
  <si>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</si>
  <si>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</si>
  <si>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</si>
  <si>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</si>
  <si>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</si>
  <si>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</si>
  <si>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</si>
  <si>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</si>
  <si>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</si>
  <si>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</si>
  <si>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</si>
  <si>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</si>
  <si>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</si>
  <si>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</si>
  <si>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</si>
  <si>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</si>
  <si>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</si>
  <si>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</si>
  <si>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</si>
  <si>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</si>
  <si>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</si>
  <si>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</si>
  <si>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</si>
  <si>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</si>
  <si>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</si>
  <si>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</si>
  <si>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</si>
  <si>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</si>
  <si>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</si>
  <si>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</si>
  <si>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</si>
  <si>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</si>
  <si>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</si>
  <si>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</si>
  <si>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</si>
  <si>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</si>
  <si>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</si>
  <si>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</si>
  <si>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</si>
  <si>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</si>
  <si>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</si>
  <si>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</si>
  <si>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</si>
  <si>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</si>
  <si>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</si>
  <si>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</si>
  <si>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</si>
  <si>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</si>
  <si>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</si>
  <si>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</si>
  <si>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</si>
  <si>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</si>
  <si>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</si>
  <si>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</si>
  <si>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</si>
  <si>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</si>
  <si>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</si>
  <si>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</si>
  <si>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</si>
  <si>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</si>
  <si>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</si>
  <si>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</si>
  <si>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</si>
  <si>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</si>
  <si>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</si>
  <si>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</si>
  <si>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</si>
  <si>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</si>
  <si>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</si>
  <si>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</si>
  <si>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</si>
  <si>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</si>
  <si>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</si>
  <si>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</si>
  <si>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</si>
  <si>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</si>
  <si>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</si>
  <si>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</si>
  <si>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</si>
  <si>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</si>
  <si>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</si>
  <si>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</si>
  <si>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</si>
  <si>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</si>
  <si>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</si>
  <si>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</si>
  <si>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</si>
  <si>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</si>
  <si>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</si>
  <si>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</si>
  <si>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</si>
  <si>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</si>
  <si>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</si>
  <si>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</si>
  <si>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</si>
  <si>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</si>
  <si>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</si>
  <si>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</si>
  <si>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</si>
  <si>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</si>
  <si>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</si>
  <si>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</si>
  <si>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</si>
  <si>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</si>
  <si>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</si>
  <si>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</si>
  <si>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</si>
  <si>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</si>
  <si>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</si>
  <si>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</si>
  <si>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</si>
  <si>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</si>
  <si>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</si>
  <si>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</si>
  <si>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</si>
  <si>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</si>
  <si>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</si>
  <si>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</si>
  <si>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</si>
  <si>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</si>
  <si>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</si>
  <si>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</si>
  <si>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</si>
  <si>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</si>
  <si>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</si>
  <si>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</si>
  <si>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</si>
  <si>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</si>
  <si>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</si>
  <si>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</si>
  <si>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</si>
  <si>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</si>
  <si>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</si>
  <si>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</si>
  <si>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</si>
  <si>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</si>
  <si>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</si>
  <si>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</si>
  <si>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</si>
  <si>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</si>
  <si>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</si>
  <si>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</si>
  <si>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</si>
  <si>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</si>
  <si>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</si>
  <si>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</si>
  <si>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</si>
  <si>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</si>
  <si>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</si>
  <si>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</si>
  <si>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</si>
  <si>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</si>
  <si>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</si>
  <si>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</si>
  <si>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</si>
  <si>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</si>
  <si>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</si>
  <si>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</si>
  <si>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</si>
  <si>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</si>
  <si>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</si>
  <si>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</si>
  <si>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</si>
  <si>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</si>
  <si>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</si>
  <si>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</si>
  <si>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</si>
  <si>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</si>
  <si>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</si>
  <si>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</si>
  <si>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</si>
  <si>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</si>
  <si>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</si>
  <si>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</si>
  <si>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</si>
  <si>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</si>
  <si>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</si>
  <si>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</si>
  <si>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</si>
  <si>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</si>
  <si>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</si>
  <si>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</si>
  <si>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</si>
  <si>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</si>
  <si>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</si>
  <si>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</si>
  <si>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</si>
  <si>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</si>
  <si>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</si>
  <si>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</si>
  <si>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</si>
  <si>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</si>
  <si>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</si>
  <si>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</si>
  <si>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</si>
  <si>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</si>
  <si>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</si>
  <si>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</si>
  <si>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</si>
  <si>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</si>
  <si>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</si>
  <si>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</si>
  <si>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</si>
  <si>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</si>
  <si>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</si>
  <si>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</si>
  <si>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</si>
  <si>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</si>
  <si>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</si>
  <si>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</si>
  <si>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</si>
  <si>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</si>
  <si>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</si>
  <si>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</si>
  <si>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</si>
  <si>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</si>
  <si>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</si>
  <si>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</si>
  <si>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</si>
  <si>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</si>
  <si>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</si>
  <si>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</si>
  <si>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</si>
  <si>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</si>
  <si>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</si>
  <si>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</si>
  <si>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</si>
  <si>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</si>
  <si>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</si>
  <si>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</si>
  <si>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</si>
  <si>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</si>
  <si>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</si>
  <si>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</si>
  <si>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</si>
  <si>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</si>
  <si>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</si>
  <si>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</si>
  <si>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</si>
  <si>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</si>
  <si>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</si>
  <si>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</si>
  <si>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</si>
  <si>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</si>
  <si>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</si>
  <si>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</si>
  <si>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</si>
  <si>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</si>
  <si>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</si>
  <si>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</si>
  <si>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</si>
  <si>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</si>
  <si>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</si>
  <si>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</si>
  <si>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</si>
  <si>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</si>
  <si>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</si>
  <si>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</si>
  <si>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</si>
  <si>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</si>
  <si>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</si>
  <si>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</si>
  <si>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</si>
  <si>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</si>
  <si>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</si>
  <si>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</si>
  <si>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</si>
  <si>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</si>
  <si>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</si>
  <si>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</si>
  <si>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</si>
  <si>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</si>
  <si>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</si>
  <si>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</si>
  <si>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</si>
  <si>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</si>
  <si>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</si>
  <si>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</si>
  <si>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</si>
  <si>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</si>
  <si>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</si>
  <si>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</si>
  <si>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</si>
  <si>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</si>
  <si>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</si>
  <si>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</si>
  <si>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</si>
  <si>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</si>
  <si>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</si>
  <si>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</si>
  <si>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</si>
  <si>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</si>
  <si>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</si>
  <si>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</si>
  <si>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</si>
  <si>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</si>
  <si>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</si>
  <si>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</si>
  <si>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</si>
  <si>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</si>
  <si>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</si>
  <si>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</si>
  <si>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</si>
  <si>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</si>
  <si>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</si>
  <si>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</si>
  <si>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</si>
  <si>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</si>
  <si>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</si>
  <si>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</si>
  <si>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</si>
  <si>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</si>
  <si>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</si>
  <si>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</si>
  <si>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</si>
  <si>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</si>
  <si>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</si>
  <si>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</si>
  <si>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</si>
  <si>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</si>
  <si>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</si>
  <si>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</si>
  <si>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</si>
  <si>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</si>
  <si>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</si>
  <si>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</si>
  <si>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</si>
  <si>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</si>
  <si>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</si>
  <si>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</si>
  <si>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</si>
  <si>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</si>
  <si>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</si>
  <si>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</si>
  <si>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</si>
  <si>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</si>
  <si>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</si>
  <si>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</si>
  <si>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</si>
  <si>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</si>
  <si>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</si>
  <si>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</si>
  <si>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</si>
  <si>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</si>
  <si>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</si>
  <si>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</si>
  <si>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</si>
  <si>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</si>
  <si>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</si>
  <si>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</si>
  <si>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</si>
  <si>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</si>
  <si>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</si>
  <si>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</si>
  <si>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</si>
  <si>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</si>
  <si>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</si>
  <si>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</si>
  <si>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</si>
  <si>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</si>
  <si>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</si>
  <si>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</si>
  <si>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</si>
  <si>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</si>
  <si>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</si>
  <si>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</si>
  <si>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</si>
  <si>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</si>
  <si>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</si>
  <si>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</si>
  <si>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</si>
  <si>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</si>
  <si>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</si>
  <si>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</si>
  <si>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</si>
  <si>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</si>
  <si>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</si>
  <si>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</si>
  <si>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</si>
  <si>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</si>
  <si>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</si>
  <si>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</si>
  <si>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</si>
  <si>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</si>
  <si>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</si>
  <si>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</si>
  <si>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</si>
  <si>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</si>
  <si>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</si>
  <si>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</si>
  <si>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</si>
  <si>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</si>
  <si>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</si>
  <si>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</si>
  <si>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</si>
  <si>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</si>
  <si>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</si>
  <si>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</si>
  <si>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</si>
  <si>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</si>
  <si>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</si>
  <si>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</si>
  <si>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</si>
  <si>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</si>
  <si>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</si>
  <si>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</si>
  <si>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</si>
  <si>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</si>
  <si>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</si>
  <si>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</si>
  <si>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</si>
  <si>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</si>
  <si>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</si>
  <si>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</si>
  <si>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</si>
  <si>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</si>
  <si>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</si>
  <si>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</si>
  <si>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</si>
  <si>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</si>
  <si>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</si>
  <si>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</si>
  <si>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</si>
  <si>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</si>
  <si>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</si>
  <si>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</si>
  <si>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</si>
  <si>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</si>
  <si>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</si>
  <si>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</si>
  <si>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</si>
  <si>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</si>
  <si>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</si>
  <si>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</si>
  <si>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</si>
  <si>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</si>
  <si>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</si>
  <si>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</si>
  <si>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</si>
  <si>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</si>
  <si>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</si>
  <si>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</si>
  <si>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</si>
  <si>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</si>
  <si>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</si>
  <si>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</si>
  <si>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</si>
  <si>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</si>
  <si>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</si>
  <si>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</si>
  <si>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</si>
  <si>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</si>
  <si>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</si>
  <si>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</si>
  <si>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</si>
  <si>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</si>
  <si>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</si>
  <si>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</si>
  <si>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</si>
  <si>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</si>
  <si>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</si>
  <si>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</si>
  <si>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</si>
  <si>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</si>
  <si>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</si>
  <si>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</si>
  <si>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</si>
  <si>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</si>
  <si>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</si>
  <si>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</si>
  <si>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</si>
  <si>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</si>
  <si>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</si>
  <si>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</si>
  <si>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</si>
  <si>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</si>
  <si>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</si>
  <si>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</si>
  <si>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</si>
  <si>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</si>
  <si>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</si>
  <si>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</si>
  <si>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</si>
  <si>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</si>
  <si>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</si>
  <si>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</si>
  <si>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</si>
  <si>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</si>
  <si>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</si>
  <si>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</si>
  <si>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</si>
  <si>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</si>
  <si>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</si>
  <si>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</si>
  <si>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</si>
  <si>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</si>
  <si>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</si>
  <si>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</si>
  <si>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</si>
  <si>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</si>
  <si>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</si>
  <si>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</si>
  <si>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</si>
  <si>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</si>
  <si>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</si>
  <si>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</si>
  <si>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</si>
  <si>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</si>
  <si>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</si>
  <si>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</si>
  <si>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</si>
  <si>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</si>
  <si>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</si>
  <si>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</si>
  <si>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</si>
  <si>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</si>
  <si>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</si>
  <si>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</si>
  <si>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</si>
  <si>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</si>
  <si>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</si>
  <si>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</si>
  <si>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</si>
  <si>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</si>
  <si>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</si>
  <si>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</si>
  <si>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</si>
  <si>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</si>
  <si>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</si>
  <si>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</si>
  <si>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</si>
  <si>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</si>
  <si>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</si>
  <si>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</si>
  <si>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</si>
  <si>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</si>
  <si>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</si>
  <si>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</si>
  <si>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</si>
  <si>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</si>
  <si>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</si>
  <si>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</si>
  <si>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</si>
  <si>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</si>
  <si>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</si>
  <si>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</si>
  <si>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</si>
  <si>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</si>
  <si>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</si>
  <si>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</si>
  <si>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</si>
  <si>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</si>
  <si>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</si>
  <si>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</si>
  <si>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</si>
  <si>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</si>
  <si>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</si>
  <si>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</si>
  <si>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</si>
  <si>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</si>
  <si>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</si>
  <si>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</si>
  <si>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</si>
  <si>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</si>
  <si>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</si>
  <si>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</si>
  <si>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</si>
  <si>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</si>
  <si>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</si>
  <si>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</si>
  <si>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</si>
  <si>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</si>
  <si>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</si>
  <si>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</si>
  <si>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</si>
  <si>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</si>
  <si>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</si>
  <si>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</si>
  <si>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</si>
  <si>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</si>
  <si>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</si>
  <si>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</si>
  <si>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</si>
  <si>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</si>
  <si>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</si>
  <si>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</si>
  <si>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</si>
  <si>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</si>
  <si>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</si>
  <si>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</si>
  <si>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</si>
  <si>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</si>
  <si>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</si>
  <si>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</si>
  <si>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</si>
  <si>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</si>
  <si>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</si>
  <si>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</si>
  <si>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</si>
  <si>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</si>
  <si>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</si>
  <si>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</si>
  <si>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</si>
  <si>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</si>
  <si>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</si>
  <si>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</si>
  <si>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</si>
  <si>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</si>
  <si>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</si>
  <si>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</si>
  <si>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</si>
  <si>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</si>
  <si>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</si>
  <si>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</si>
  <si>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</si>
  <si>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</si>
  <si>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</si>
  <si>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</si>
  <si>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</si>
  <si>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</si>
  <si>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</si>
  <si>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</si>
  <si>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</si>
  <si>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</si>
  <si>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</si>
  <si>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</si>
  <si>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</si>
  <si>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</si>
  <si>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</si>
  <si>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</si>
  <si>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</si>
  <si>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</si>
  <si>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</si>
  <si>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</si>
  <si>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</si>
  <si>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</si>
  <si>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</si>
  <si>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</si>
  <si>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</si>
  <si>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</si>
  <si>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</si>
  <si>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</si>
  <si>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</si>
  <si>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</si>
  <si>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</si>
  <si>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</si>
  <si>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</si>
  <si>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</si>
  <si>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</si>
  <si>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</si>
  <si>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</si>
  <si>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</si>
  <si>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</si>
  <si>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</si>
  <si>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</si>
  <si>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</si>
  <si>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</si>
  <si>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</si>
  <si>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</si>
  <si>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</si>
  <si>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</si>
  <si>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</si>
  <si>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</si>
  <si>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</si>
  <si>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</si>
  <si>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</si>
  <si>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</si>
  <si>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</si>
  <si>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</si>
  <si>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</si>
  <si>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</si>
  <si>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</si>
  <si>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</si>
  <si>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</si>
  <si>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</si>
  <si>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</si>
  <si>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</si>
  <si>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</si>
  <si>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</si>
  <si>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</si>
  <si>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</si>
  <si>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</si>
  <si>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</si>
  <si>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</si>
  <si>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</si>
  <si>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</si>
  <si>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</si>
  <si>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</si>
  <si>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</si>
  <si>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</si>
  <si>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</si>
  <si>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</si>
  <si>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</si>
  <si>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</si>
  <si>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</si>
  <si>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</si>
  <si>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</si>
  <si>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</si>
  <si>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</si>
  <si>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</si>
  <si>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</si>
  <si>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</si>
  <si>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</si>
  <si>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</si>
  <si>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</si>
  <si>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</si>
  <si>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</si>
  <si>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</si>
  <si>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</si>
  <si>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</si>
  <si>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</si>
  <si>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</si>
  <si>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</si>
  <si>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</si>
  <si>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</si>
  <si>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</si>
  <si>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</si>
  <si>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</si>
  <si>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</si>
  <si>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</si>
  <si>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</si>
  <si>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</si>
  <si>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</si>
  <si>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</si>
  <si>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</si>
  <si>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</si>
  <si>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</si>
  <si>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</si>
  <si>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</si>
  <si>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</si>
  <si>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</si>
  <si>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</si>
  <si>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</si>
  <si>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</si>
  <si>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</si>
  <si>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</si>
  <si>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</si>
  <si>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</si>
  <si>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</si>
  <si>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</si>
  <si>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</si>
  <si>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</si>
  <si>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</si>
  <si>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</si>
  <si>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</si>
  <si>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</si>
  <si>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</si>
  <si>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</si>
  <si>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</si>
  <si>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</si>
  <si>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</si>
  <si>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</si>
  <si>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</si>
  <si>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</si>
  <si>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</si>
  <si>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</si>
  <si>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</si>
  <si>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</si>
  <si>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</si>
  <si>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</si>
  <si>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</si>
  <si>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</si>
  <si>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</si>
  <si>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</si>
  <si>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</si>
  <si>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</si>
  <si>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</si>
  <si>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</si>
  <si>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</si>
  <si>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</si>
  <si>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</si>
  <si>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</si>
  <si>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</si>
  <si>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</si>
  <si>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</si>
  <si>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</si>
  <si>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</si>
  <si>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</si>
  <si>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</si>
  <si>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</si>
  <si>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</si>
  <si>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</si>
  <si>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</si>
  <si>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</si>
  <si>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</si>
  <si>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</si>
  <si>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</si>
  <si>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</si>
  <si>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</si>
  <si>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</si>
  <si>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</si>
  <si>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</si>
  <si>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</si>
  <si>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</si>
  <si>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</si>
  <si>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</si>
  <si>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</si>
  <si>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</si>
  <si>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</si>
  <si>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</si>
  <si>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</si>
  <si>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</si>
  <si>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</si>
  <si>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</si>
  <si>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</si>
  <si>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</si>
  <si>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</si>
  <si>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</si>
  <si>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</si>
  <si>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</si>
  <si>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</si>
  <si>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</si>
  <si>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</si>
  <si>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</si>
  <si>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</si>
  <si>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</si>
  <si>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</si>
  <si>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</si>
  <si>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</si>
  <si>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</si>
  <si>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</si>
  <si>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</si>
  <si>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</si>
  <si>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</si>
  <si>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</si>
  <si>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</si>
  <si>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</si>
  <si>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</si>
  <si>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</si>
  <si>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</si>
  <si>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</si>
  <si>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</si>
  <si>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</si>
  <si>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</si>
  <si>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</si>
  <si>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</si>
  <si>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</si>
  <si>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</si>
  <si>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</si>
  <si>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</si>
  <si>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</si>
  <si>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</si>
  <si>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</si>
  <si>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</si>
  <si>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</si>
  <si>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</si>
  <si>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</si>
  <si>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</si>
  <si>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</si>
  <si>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</si>
  <si>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</si>
  <si>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</si>
  <si>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</si>
  <si>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</si>
  <si>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</si>
  <si>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</si>
  <si>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</si>
  <si>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</si>
  <si>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</si>
  <si>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</si>
  <si>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</si>
  <si>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</si>
  <si>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</si>
  <si>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</si>
  <si>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</si>
  <si>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</si>
  <si>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</si>
  <si>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</si>
  <si>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</si>
  <si>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</si>
  <si>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</si>
  <si>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</si>
  <si>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</si>
  <si>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</si>
  <si>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</si>
  <si>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</si>
  <si>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</si>
  <si>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</si>
  <si>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</si>
  <si>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</si>
  <si>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</si>
  <si>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</si>
  <si>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</si>
  <si>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</si>
  <si>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</si>
  <si>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</si>
  <si>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</si>
  <si>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</si>
  <si>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</si>
  <si>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</si>
  <si>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</si>
  <si>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</si>
  <si>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</si>
  <si>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</si>
  <si>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</si>
  <si>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</si>
  <si>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</si>
  <si>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</si>
  <si>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</si>
  <si>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</si>
  <si>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</si>
  <si>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</si>
  <si>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</si>
  <si>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</si>
  <si>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</si>
  <si>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</si>
  <si>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</si>
  <si>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</si>
  <si>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</si>
  <si>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</si>
  <si>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</si>
  <si>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</si>
  <si>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</si>
  <si>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</si>
  <si>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</si>
  <si>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</si>
  <si>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</si>
  <si>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</si>
  <si>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</si>
  <si>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</si>
  <si>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</si>
  <si>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</si>
  <si>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</si>
  <si>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</si>
  <si>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</si>
  <si>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</si>
  <si>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</si>
  <si>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</si>
  <si>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</si>
  <si>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</si>
  <si>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</si>
  <si>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</si>
  <si>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</si>
  <si>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</si>
  <si>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</si>
  <si>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</si>
  <si>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</si>
  <si>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</si>
  <si>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</si>
  <si>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</si>
  <si>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</si>
  <si>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</si>
  <si>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</si>
  <si>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</si>
  <si>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</si>
  <si>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</si>
  <si>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</si>
  <si>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</si>
  <si>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</si>
  <si>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</si>
  <si>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</si>
  <si>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</si>
  <si>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</si>
  <si>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</si>
  <si>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</si>
  <si>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</si>
  <si>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</si>
  <si>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</si>
  <si>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</si>
  <si>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</si>
  <si>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</si>
  <si>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</si>
  <si>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</si>
  <si>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</si>
  <si>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</si>
  <si>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</si>
  <si>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</si>
  <si>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</si>
  <si>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</si>
  <si>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</si>
  <si>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</si>
  <si>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</si>
  <si>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</si>
  <si>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</si>
  <si>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</si>
  <si>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</si>
  <si>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</si>
  <si>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</si>
  <si>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</si>
  <si>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</si>
  <si>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</si>
  <si>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</si>
  <si>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</si>
  <si>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</si>
  <si>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</si>
  <si>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</si>
  <si>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</si>
  <si>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</si>
  <si>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</si>
  <si>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</si>
  <si>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</si>
  <si>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</si>
  <si>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</si>
  <si>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</si>
  <si>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</si>
  <si>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</si>
  <si>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</si>
  <si>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</si>
  <si>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</si>
  <si>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</si>
  <si>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</si>
  <si>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</si>
  <si>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</si>
  <si>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</si>
  <si>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</si>
  <si>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</si>
  <si>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</si>
  <si>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</si>
  <si>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</si>
  <si>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</si>
  <si>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</si>
  <si>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</si>
  <si>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</si>
  <si>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</si>
  <si>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</si>
  <si>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</si>
  <si>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</si>
  <si>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</si>
  <si>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</si>
  <si>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</si>
  <si>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</si>
  <si>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</si>
  <si>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</si>
  <si>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</si>
  <si>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</si>
  <si>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</si>
  <si>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</si>
  <si>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</si>
  <si>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</si>
  <si>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</si>
  <si>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</si>
  <si>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</si>
  <si>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</si>
  <si>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</si>
  <si>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</si>
  <si>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</si>
  <si>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</si>
  <si>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</si>
  <si>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</si>
  <si>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</si>
  <si>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</si>
  <si>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</si>
  <si>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</si>
  <si>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</si>
  <si>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</si>
  <si>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</si>
  <si>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</si>
  <si>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</si>
  <si>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</si>
  <si>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</si>
  <si>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</si>
  <si>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</si>
  <si>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</si>
  <si>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</si>
  <si>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</si>
  <si>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</si>
  <si>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</si>
  <si>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</si>
  <si>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</si>
  <si>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</si>
  <si>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</si>
  <si>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</si>
  <si>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</si>
  <si>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</si>
  <si>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</si>
  <si>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</si>
  <si>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</si>
  <si>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</si>
  <si>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</si>
  <si>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</si>
  <si>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</si>
  <si>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</si>
  <si>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</si>
  <si>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</si>
  <si>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</si>
  <si>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</si>
  <si>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</si>
  <si>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</si>
  <si>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</si>
  <si>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</si>
  <si>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</si>
  <si>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</si>
  <si>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</si>
  <si>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</si>
  <si>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</si>
  <si>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</si>
  <si>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</si>
  <si>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</si>
  <si>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</si>
  <si>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</si>
  <si>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</si>
  <si>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</si>
  <si>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</si>
  <si>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</si>
  <si>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</si>
  <si>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</si>
  <si>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</si>
  <si>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</si>
  <si>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</si>
  <si>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</si>
  <si>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</si>
  <si>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</si>
  <si>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</si>
  <si>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</si>
  <si>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</si>
  <si>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</si>
  <si>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</si>
  <si>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</si>
  <si>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</si>
  <si>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</si>
  <si>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</si>
  <si>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</si>
  <si>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</si>
  <si>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</si>
  <si>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</si>
  <si>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</si>
  <si>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</si>
  <si>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</si>
  <si>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</si>
  <si>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</si>
  <si>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</si>
  <si>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</si>
  <si>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</si>
  <si>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</si>
  <si>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</si>
  <si>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</si>
  <si>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</si>
  <si>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</si>
  <si>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</si>
  <si>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</si>
  <si>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</si>
  <si>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</si>
  <si>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</si>
  <si>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</si>
  <si>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</si>
  <si>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</si>
  <si>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</si>
  <si>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</si>
  <si>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</si>
  <si>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</si>
  <si>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</si>
  <si>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</si>
  <si>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</si>
  <si>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</si>
  <si>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</si>
  <si>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</si>
  <si>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</si>
  <si>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</si>
  <si>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</si>
  <si>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</si>
  <si>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</si>
  <si>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</si>
  <si>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</si>
  <si>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</si>
  <si>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</si>
  <si>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</si>
  <si>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</si>
  <si>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</si>
  <si>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</si>
  <si>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</si>
  <si>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</si>
  <si>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</si>
  <si>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</si>
  <si>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</si>
  <si>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</si>
  <si>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</si>
  <si>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</si>
  <si>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</si>
  <si>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</si>
  <si>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</si>
  <si>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</si>
  <si>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</si>
  <si>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</si>
  <si>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</si>
  <si>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</si>
  <si>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</si>
  <si>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</si>
  <si>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</si>
  <si>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</si>
  <si>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</si>
  <si>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</si>
  <si>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</si>
  <si>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</si>
  <si>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</si>
  <si>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</si>
  <si>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</si>
  <si>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</si>
  <si>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</si>
  <si>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</si>
  <si>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</si>
  <si>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</si>
  <si>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</si>
  <si>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</si>
  <si>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</si>
  <si>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</si>
  <si>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</si>
  <si>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</si>
  <si>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</si>
  <si>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</si>
  <si>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</si>
  <si>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</si>
  <si>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</si>
  <si>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</si>
  <si>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</si>
  <si>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</si>
  <si>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</si>
  <si>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</si>
  <si>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</si>
  <si>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</si>
  <si>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</si>
  <si>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</si>
  <si>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</si>
  <si>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</si>
  <si>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</si>
  <si>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</si>
  <si>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</si>
  <si>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</si>
  <si>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</si>
  <si>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</si>
  <si>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</si>
  <si>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</si>
  <si>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</si>
  <si>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</si>
  <si>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</si>
  <si>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</si>
  <si>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</si>
  <si>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</si>
  <si>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</si>
  <si>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</si>
  <si>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</si>
  <si>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</si>
  <si>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</si>
  <si>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</si>
  <si>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</si>
  <si>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</si>
  <si>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</si>
  <si>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</si>
  <si>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</si>
  <si>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</si>
  <si>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</si>
  <si>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</si>
  <si>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</si>
  <si>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</si>
  <si>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</si>
  <si>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</si>
  <si>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</si>
  <si>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</si>
  <si>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</si>
  <si>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</si>
  <si>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</si>
  <si>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</si>
  <si>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</si>
  <si>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</si>
  <si>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</si>
  <si>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</si>
  <si>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</si>
  <si>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</si>
  <si>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</si>
  <si>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</si>
  <si>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</si>
  <si>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</si>
  <si>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</si>
  <si>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</si>
  <si>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</si>
  <si>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</si>
  <si>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</si>
  <si>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</si>
  <si>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</si>
  <si>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</si>
  <si>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</si>
  <si>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</si>
  <si>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</si>
  <si>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</si>
  <si>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</si>
  <si>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</si>
  <si>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</si>
  <si>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</si>
  <si>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</si>
  <si>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</si>
  <si>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</si>
  <si>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</si>
  <si>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</si>
  <si>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</si>
  <si>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</si>
  <si>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</si>
  <si>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</si>
  <si>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</si>
  <si>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</si>
  <si>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</si>
  <si>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</si>
  <si>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</si>
  <si>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</si>
  <si>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</si>
  <si>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</si>
  <si>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</si>
  <si>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</si>
  <si>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</si>
  <si>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</si>
  <si>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</si>
  <si>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</si>
  <si>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</si>
  <si>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</si>
  <si>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</si>
  <si>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</si>
  <si>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</si>
  <si>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</si>
  <si>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</si>
  <si>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</si>
  <si>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</si>
  <si>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</si>
  <si>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</si>
  <si>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</si>
  <si>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</si>
  <si>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</si>
  <si>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</si>
  <si>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</si>
  <si>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</si>
  <si>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</si>
  <si>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</si>
  <si>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</si>
  <si>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</si>
  <si>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</si>
  <si>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</si>
  <si>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</si>
  <si>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</si>
  <si>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</si>
  <si>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</si>
  <si>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</si>
  <si>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</si>
  <si>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</si>
  <si>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</si>
  <si>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</si>
  <si>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</si>
  <si>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</si>
  <si>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</si>
  <si>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</si>
  <si>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</si>
  <si>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</si>
  <si>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</si>
  <si>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</si>
  <si>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</si>
  <si>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</si>
  <si>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</si>
  <si>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</si>
  <si>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</si>
  <si>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</si>
  <si>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</si>
  <si>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</si>
  <si>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</si>
  <si>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</si>
  <si>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</si>
  <si>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</si>
  <si>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</si>
  <si>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</si>
  <si>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</si>
  <si>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</si>
  <si>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</si>
  <si>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</si>
  <si>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</si>
  <si>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</si>
  <si>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</si>
  <si>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</si>
  <si>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</si>
  <si>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</si>
  <si>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</si>
  <si>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</si>
  <si>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</si>
  <si>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</si>
  <si>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</si>
  <si>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</si>
  <si>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</si>
  <si>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</si>
  <si>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</si>
  <si>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</si>
  <si>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</si>
  <si>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</si>
  <si>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</si>
  <si>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</si>
  <si>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</si>
  <si>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</si>
  <si>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</si>
  <si>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</si>
  <si>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</si>
  <si>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</si>
  <si>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</si>
  <si>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</si>
  <si>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</si>
  <si>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</si>
  <si>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</si>
  <si>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</si>
  <si>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</si>
  <si>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</si>
  <si>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</si>
  <si>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</si>
  <si>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</si>
  <si>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</si>
  <si>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</si>
  <si>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</si>
  <si>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</si>
  <si>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</si>
  <si>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</si>
  <si>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</si>
  <si>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</si>
  <si>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</si>
  <si>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</si>
  <si>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</si>
  <si>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</si>
  <si>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</si>
  <si>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</si>
  <si>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</si>
  <si>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</si>
  <si>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</si>
  <si>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</si>
  <si>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</si>
  <si>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</si>
  <si>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</si>
  <si>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</si>
  <si>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</si>
  <si>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</si>
  <si>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</si>
  <si>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</si>
  <si>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</si>
  <si>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</si>
  <si>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</si>
  <si>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</si>
  <si>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</si>
  <si>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</si>
  <si>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</si>
  <si>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</si>
  <si>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</si>
  <si>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</si>
  <si>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</si>
  <si>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</si>
  <si>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</si>
  <si>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</si>
  <si>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</si>
  <si>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</si>
  <si>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</si>
  <si>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</si>
  <si>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</si>
  <si>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</si>
  <si>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</si>
  <si>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</si>
  <si>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</si>
  <si>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</si>
  <si>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</si>
  <si>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</si>
  <si>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</si>
  <si>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</si>
  <si>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</si>
  <si>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</si>
  <si>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</si>
  <si>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</si>
  <si>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</si>
  <si>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</si>
  <si>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</si>
  <si>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</si>
  <si>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</si>
  <si>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</si>
  <si>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</si>
  <si>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</si>
  <si>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</si>
  <si>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</si>
  <si>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</si>
  <si>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</si>
  <si>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</si>
  <si>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</si>
  <si>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</si>
  <si>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</si>
  <si>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</si>
  <si>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</si>
  <si>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</si>
  <si>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</si>
  <si>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</si>
  <si>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</si>
  <si>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</si>
  <si>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</si>
  <si>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</si>
  <si>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</si>
  <si>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</si>
  <si>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</si>
  <si>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</si>
  <si>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</si>
  <si>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</si>
  <si>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</si>
  <si>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</si>
  <si>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</si>
  <si>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</si>
  <si>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</si>
  <si>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</si>
  <si>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</si>
  <si>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</si>
  <si>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</si>
  <si>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</si>
  <si>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</si>
  <si>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</si>
  <si>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</si>
  <si>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</si>
  <si>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</si>
  <si>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</si>
  <si>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</si>
  <si>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</si>
  <si>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</si>
  <si>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</si>
  <si>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</si>
  <si>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</si>
  <si>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</si>
  <si>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</si>
  <si>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</si>
  <si>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</si>
  <si>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</si>
  <si>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</si>
  <si>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</si>
  <si>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</si>
  <si>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</si>
  <si>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</si>
  <si>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</si>
  <si>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</si>
  <si>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</si>
  <si>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</si>
  <si>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</si>
  <si>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</si>
  <si>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</si>
  <si>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</si>
  <si>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</si>
  <si>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</si>
  <si>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</si>
  <si>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</si>
  <si>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</si>
  <si>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</si>
  <si>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</si>
  <si>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</si>
  <si>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</si>
  <si>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</si>
  <si>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</si>
  <si>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</si>
  <si>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</si>
  <si>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</si>
  <si>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</si>
  <si>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</si>
  <si>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</si>
  <si>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</si>
  <si>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</si>
  <si>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</si>
  <si>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</si>
  <si>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</si>
  <si>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</si>
  <si>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</si>
  <si>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</si>
  <si>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</si>
  <si>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</si>
  <si>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</si>
  <si>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</si>
  <si>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</si>
  <si>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</si>
  <si>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</si>
  <si>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</si>
  <si>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</si>
  <si>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</si>
  <si>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</si>
  <si>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</si>
  <si>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</si>
  <si>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</si>
  <si>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</si>
  <si>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</si>
  <si>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</si>
  <si>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</si>
  <si>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</si>
  <si>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</si>
  <si>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</si>
  <si>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</si>
  <si>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</si>
  <si>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</si>
  <si>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</si>
  <si>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</si>
  <si>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</si>
  <si>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</si>
  <si>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</si>
  <si>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</si>
  <si>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</si>
  <si>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</si>
  <si>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</si>
  <si>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</si>
  <si>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</si>
  <si>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</si>
  <si>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</si>
  <si>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</si>
  <si>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</si>
  <si>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</si>
  <si>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</si>
  <si>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</si>
  <si>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</si>
  <si>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</si>
  <si>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</si>
  <si>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</si>
  <si>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</si>
  <si>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</si>
  <si>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</si>
  <si>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</si>
  <si>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</si>
  <si>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</si>
  <si>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</si>
  <si>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</si>
  <si>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</si>
  <si>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</si>
  <si>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</si>
  <si>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</si>
  <si>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</si>
  <si>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</si>
  <si>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</si>
  <si>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</si>
  <si>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</si>
  <si>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</si>
  <si>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</si>
  <si>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</si>
  <si>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</si>
  <si>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</si>
  <si>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</si>
  <si>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</si>
  <si>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</si>
  <si>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</si>
  <si>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</si>
  <si>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</si>
  <si>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</si>
  <si>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</si>
  <si>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</si>
  <si>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</si>
  <si>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</si>
  <si>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</si>
  <si>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</si>
  <si>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</si>
  <si>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</si>
  <si>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</si>
  <si>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</si>
  <si>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</si>
  <si>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</si>
  <si>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</si>
  <si>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</si>
  <si>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</si>
  <si>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</si>
  <si>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</si>
  <si>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</si>
  <si>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</si>
  <si>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</si>
  <si>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</si>
  <si>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</si>
  <si>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</si>
  <si>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</si>
  <si>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</si>
  <si>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</si>
  <si>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</si>
  <si>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</si>
  <si>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</si>
  <si>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</si>
  <si>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</si>
  <si>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</si>
  <si>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</si>
  <si>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</si>
  <si>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</si>
  <si>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</si>
  <si>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</si>
  <si>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</si>
  <si>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</si>
  <si>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</si>
  <si>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</si>
  <si>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</si>
  <si>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</si>
  <si>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</si>
  <si>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</si>
  <si>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</si>
  <si>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</si>
  <si>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</si>
  <si>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</si>
  <si>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</si>
  <si>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</si>
  <si>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</si>
  <si>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</si>
  <si>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</si>
  <si>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</si>
  <si>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</si>
  <si>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</si>
  <si>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</si>
  <si>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</si>
  <si>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</si>
  <si>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</si>
  <si>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</si>
  <si>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</si>
  <si>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</si>
  <si>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</si>
  <si>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</si>
  <si>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</si>
  <si>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</si>
  <si>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</si>
  <si>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</si>
  <si>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</si>
  <si>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</si>
  <si>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</si>
  <si>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</si>
  <si>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</si>
  <si>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</si>
  <si>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</si>
  <si>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</si>
  <si>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</si>
  <si>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</si>
  <si>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</si>
  <si>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</si>
  <si>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</si>
  <si>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</si>
  <si>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</si>
  <si>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</si>
  <si>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</si>
  <si>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</si>
  <si>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</si>
  <si>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</si>
  <si>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</si>
  <si>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</si>
  <si>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</si>
  <si>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</si>
  <si>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</si>
  <si>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</si>
  <si>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</si>
  <si>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</si>
  <si>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</si>
  <si>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</si>
  <si>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</si>
  <si>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</si>
  <si>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</si>
  <si>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</si>
  <si>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</si>
  <si>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</si>
  <si>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</si>
  <si>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</si>
  <si>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</si>
  <si>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</si>
  <si>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</si>
  <si>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</si>
  <si>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</si>
  <si>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</si>
  <si>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</si>
  <si>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</si>
  <si>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</si>
  <si>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</si>
  <si>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</si>
  <si>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</si>
  <si>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</si>
  <si>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</si>
  <si>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</si>
  <si>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</si>
  <si>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</si>
  <si>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</si>
  <si>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</si>
  <si>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</si>
  <si>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</si>
  <si>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</si>
  <si>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</si>
  <si>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</si>
  <si>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</si>
  <si>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</si>
  <si>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</si>
  <si>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</si>
  <si>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</si>
  <si>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</si>
  <si>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</si>
  <si>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</si>
  <si>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</si>
  <si>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</si>
  <si>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</si>
  <si>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</si>
  <si>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</si>
  <si>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</si>
  <si>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</si>
  <si>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</si>
  <si>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</si>
  <si>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</si>
  <si>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</si>
  <si>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</si>
  <si>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</si>
  <si>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</si>
  <si>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</si>
  <si>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</si>
  <si>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</si>
  <si>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</si>
  <si>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</si>
  <si>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</si>
  <si>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</si>
  <si>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</si>
  <si>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</si>
  <si>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</si>
  <si>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</si>
  <si>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</si>
  <si>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</si>
  <si>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</si>
  <si>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</si>
  <si>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</si>
  <si>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</si>
  <si>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</si>
  <si>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</si>
  <si>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</si>
  <si>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</si>
  <si>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</si>
  <si>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</si>
  <si>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</si>
  <si>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</si>
  <si>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</si>
  <si>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</si>
  <si>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</si>
  <si>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</si>
  <si>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</si>
  <si>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</si>
  <si>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</si>
  <si>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</si>
  <si>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</si>
  <si>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</si>
  <si>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</si>
  <si>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</si>
  <si>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</si>
  <si>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</si>
  <si>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</si>
  <si>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</si>
  <si>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</si>
  <si>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</si>
  <si>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</si>
  <si>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</si>
  <si>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</si>
  <si>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</si>
  <si>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</si>
  <si>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</si>
  <si>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</si>
  <si>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</si>
  <si>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</si>
  <si>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</si>
  <si>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</si>
  <si>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</si>
  <si>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</si>
  <si>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</si>
  <si>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</si>
  <si>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</si>
  <si>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</si>
  <si>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</si>
  <si>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</si>
  <si>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</si>
  <si>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</si>
  <si>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</si>
  <si>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</si>
  <si>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</si>
  <si>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</si>
  <si>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</si>
  <si>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</si>
  <si>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</si>
  <si>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</si>
  <si>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</si>
  <si>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</si>
  <si>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</si>
  <si>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</si>
  <si>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</si>
  <si>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</si>
  <si>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</si>
  <si>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</si>
  <si>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</si>
  <si>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</si>
  <si>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</si>
  <si>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</si>
  <si>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</si>
  <si>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</si>
  <si>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</si>
  <si>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</si>
  <si>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</si>
  <si>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</si>
  <si>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</si>
  <si>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</si>
  <si>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</si>
  <si>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</si>
  <si>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</si>
  <si>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</si>
  <si>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</si>
  <si>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</si>
  <si>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</si>
  <si>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</si>
  <si>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</si>
  <si>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</si>
  <si>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</si>
  <si>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</si>
  <si>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</si>
  <si>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</si>
  <si>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</si>
  <si>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</si>
  <si>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</si>
  <si>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</si>
  <si>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</si>
  <si>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</si>
  <si>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</si>
  <si>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</si>
  <si>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</si>
  <si>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</si>
  <si>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</si>
  <si>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</si>
  <si>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</si>
  <si>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</si>
  <si>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</si>
  <si>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</si>
  <si>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</si>
  <si>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</si>
  <si>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</si>
  <si>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</si>
  <si>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</si>
  <si>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</si>
  <si>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</si>
  <si>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</si>
  <si>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</si>
  <si>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</si>
  <si>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</si>
  <si>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</si>
  <si>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</si>
  <si>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</si>
  <si>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</si>
  <si>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</si>
  <si>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</si>
  <si>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</si>
  <si>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</si>
  <si>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</si>
  <si>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</si>
  <si>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</si>
  <si>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</si>
  <si>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</si>
  <si>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</si>
  <si>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</si>
  <si>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</si>
  <si>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</si>
  <si>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</si>
  <si>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</si>
  <si>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</si>
  <si>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</si>
  <si>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</si>
  <si>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</si>
  <si>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</si>
  <si>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</si>
  <si>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</si>
  <si>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</si>
  <si>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</si>
  <si>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</si>
  <si>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</si>
  <si>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</si>
  <si>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</si>
  <si>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</si>
  <si>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</si>
  <si>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</si>
  <si>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</si>
  <si>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</si>
  <si>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</si>
  <si>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</si>
  <si>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</si>
  <si>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</si>
  <si>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</si>
  <si>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</si>
  <si>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</si>
  <si>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</si>
  <si>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</si>
  <si>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</si>
  <si>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</si>
  <si>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</si>
  <si>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</si>
  <si>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</si>
  <si>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</si>
  <si>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</si>
  <si>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</si>
  <si>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</si>
  <si>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</si>
  <si>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</si>
  <si>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</si>
  <si>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</si>
  <si>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</si>
  <si>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</si>
  <si>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</si>
  <si>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</si>
  <si>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</si>
  <si>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</si>
  <si>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</si>
  <si>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</si>
  <si>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</si>
  <si>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</si>
  <si>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</si>
  <si>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</si>
  <si>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</si>
  <si>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</si>
  <si>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</si>
  <si>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</si>
  <si>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</si>
  <si>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</si>
  <si>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</si>
  <si>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</si>
  <si>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</si>
  <si>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</si>
  <si>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</si>
  <si>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</si>
  <si>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</si>
  <si>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</si>
  <si>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</si>
  <si>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</si>
  <si>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</si>
  <si>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</si>
  <si>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</si>
  <si>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</si>
  <si>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</si>
  <si>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</si>
  <si>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</si>
  <si>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</si>
  <si>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</si>
  <si>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</si>
  <si>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</si>
  <si>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</si>
  <si>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</si>
  <si>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</si>
  <si>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</si>
  <si>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</si>
  <si>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</si>
  <si>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</si>
  <si>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</si>
  <si>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</si>
  <si>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</si>
  <si>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</si>
  <si>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</si>
  <si>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</si>
  <si>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</si>
  <si>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</si>
  <si>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</si>
  <si>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</si>
  <si>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</si>
  <si>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</si>
  <si>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</si>
  <si>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</si>
  <si>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</si>
  <si>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</si>
  <si>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</si>
  <si>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</si>
  <si>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</si>
  <si>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</si>
  <si>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</si>
  <si>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</si>
  <si>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</si>
  <si>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</si>
  <si>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</si>
  <si>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</si>
  <si>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</si>
  <si>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</si>
  <si>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</si>
  <si>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</si>
  <si>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</si>
  <si>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</si>
  <si>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</si>
  <si>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</si>
  <si>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</si>
  <si>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</si>
  <si>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</si>
  <si>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</si>
  <si>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</si>
  <si>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</si>
  <si>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</si>
  <si>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</si>
  <si>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</si>
  <si>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</si>
  <si>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</si>
  <si>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</si>
  <si>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</si>
  <si>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</si>
  <si>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</si>
  <si>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</si>
  <si>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</si>
  <si>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</si>
  <si>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</si>
  <si>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</si>
  <si>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</si>
  <si>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</si>
  <si>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</si>
  <si>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</si>
  <si>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</si>
  <si>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</si>
  <si>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</si>
  <si>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</si>
  <si>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</si>
  <si>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</si>
  <si>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</si>
  <si>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</si>
  <si>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</si>
  <si>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</si>
  <si>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</si>
  <si>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</si>
  <si>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</si>
  <si>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</si>
  <si>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</si>
  <si>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</si>
  <si>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</si>
  <si>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</si>
  <si>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</si>
  <si>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</si>
  <si>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</si>
  <si>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</si>
  <si>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</si>
  <si>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</si>
  <si>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</si>
  <si>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</si>
  <si>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</si>
  <si>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</si>
  <si>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</si>
  <si>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</si>
  <si>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</si>
  <si>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</si>
  <si>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</si>
  <si>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</si>
  <si>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</si>
  <si>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</si>
  <si>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</si>
  <si>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</si>
  <si>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</si>
  <si>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</si>
  <si>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</si>
  <si>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</si>
  <si>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</si>
  <si>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</si>
  <si>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</si>
  <si>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</si>
  <si>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</si>
  <si>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</si>
  <si>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</si>
  <si>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</si>
  <si>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</si>
  <si>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</si>
  <si>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</si>
  <si>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</si>
  <si>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</si>
  <si>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</si>
  <si>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</si>
  <si>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</si>
  <si>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</si>
  <si>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</si>
  <si>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</si>
  <si>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</si>
  <si>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</si>
  <si>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</si>
  <si>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</si>
  <si>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</si>
  <si>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</si>
  <si>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</si>
  <si>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</si>
  <si>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</si>
  <si>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</si>
  <si>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</si>
  <si>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</si>
  <si>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</si>
  <si>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</si>
  <si>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</si>
  <si>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</si>
  <si>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</si>
  <si>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</si>
  <si>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</si>
  <si>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</si>
  <si>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</si>
  <si>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</si>
  <si>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</si>
  <si>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</si>
  <si>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</si>
  <si>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</si>
  <si>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</si>
  <si>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</si>
  <si>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</si>
  <si>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</si>
  <si>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</si>
  <si>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</si>
  <si>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</si>
  <si>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</si>
  <si>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</si>
  <si>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</si>
  <si>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</si>
  <si>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</si>
  <si>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</si>
  <si>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</si>
  <si>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</si>
  <si>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</si>
  <si>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</si>
  <si>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</si>
  <si>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</si>
  <si>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</si>
  <si>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</si>
  <si>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</si>
  <si>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</si>
  <si>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</si>
  <si>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</si>
  <si>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</si>
  <si>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</si>
  <si>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</si>
  <si>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</si>
  <si>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</si>
  <si>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</si>
  <si>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</si>
  <si>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</si>
  <si>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</si>
  <si>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</si>
  <si>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</si>
  <si>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</si>
  <si>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</si>
  <si>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</si>
  <si>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</si>
  <si>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</si>
  <si>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</si>
  <si>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</si>
  <si>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</si>
  <si>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</si>
  <si>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</si>
  <si>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</si>
  <si>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</si>
  <si>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</si>
  <si>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</si>
  <si>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</si>
  <si>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</si>
  <si>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</si>
  <si>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</si>
  <si>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</si>
  <si>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</si>
  <si>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</si>
  <si>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</si>
  <si>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</si>
  <si>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</si>
  <si>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</si>
  <si>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</si>
  <si>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</si>
  <si>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</si>
  <si>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</si>
  <si>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</si>
  <si>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</si>
  <si>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</si>
  <si>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</si>
  <si>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</si>
  <si>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</si>
  <si>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</si>
  <si>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</si>
  <si>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</si>
  <si>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</si>
  <si>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</si>
  <si>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</si>
  <si>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</si>
  <si>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</si>
  <si>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</si>
  <si>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</si>
  <si>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</si>
  <si>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</si>
  <si>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</si>
  <si>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</si>
  <si>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</si>
  <si>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</si>
  <si>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</si>
  <si>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</si>
  <si>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</si>
  <si>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</si>
  <si>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</si>
  <si>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</si>
  <si>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</si>
  <si>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</si>
  <si>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</si>
  <si>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</si>
  <si>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</si>
  <si>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</si>
  <si>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</si>
  <si>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</si>
  <si>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</si>
  <si>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</si>
  <si>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</si>
  <si>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</si>
  <si>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</si>
  <si>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</si>
  <si>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</si>
  <si>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</si>
  <si>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</si>
  <si>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</si>
  <si>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</si>
  <si>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</si>
  <si>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</si>
  <si>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</si>
  <si>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</si>
  <si>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</si>
  <si>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</si>
  <si>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</si>
  <si>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</si>
  <si>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</si>
  <si>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</si>
  <si>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</si>
  <si>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</si>
  <si>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</si>
  <si>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</si>
  <si>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</si>
  <si>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</si>
  <si>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</si>
  <si>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</si>
  <si>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</si>
  <si>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</si>
  <si>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</si>
  <si>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</si>
  <si>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</si>
  <si>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</si>
  <si>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</si>
  <si>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</si>
  <si>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</si>
  <si>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</si>
  <si>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</si>
  <si>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</si>
  <si>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</si>
  <si>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</si>
  <si>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</si>
  <si>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</si>
  <si>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</si>
  <si>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</si>
  <si>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</si>
  <si>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</si>
  <si>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</si>
  <si>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</si>
  <si>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</si>
  <si>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</si>
  <si>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</si>
  <si>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</si>
  <si>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</si>
  <si>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</si>
  <si>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</si>
  <si>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</si>
  <si>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</si>
  <si>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</si>
  <si>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</si>
  <si>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</si>
  <si>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</si>
  <si>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</si>
  <si>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</si>
  <si>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</si>
  <si>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</si>
  <si>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</si>
  <si>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</si>
  <si>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</si>
  <si>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</si>
  <si>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</si>
  <si>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</si>
  <si>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</si>
  <si>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</si>
  <si>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</si>
  <si>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</si>
  <si>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</si>
  <si>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</si>
  <si>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</si>
  <si>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</si>
  <si>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</si>
  <si>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</si>
  <si>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</si>
  <si>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</si>
  <si>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</si>
  <si>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</si>
  <si>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</si>
  <si>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</si>
  <si>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</si>
  <si>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</si>
  <si>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</si>
  <si>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</si>
  <si>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</si>
  <si>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</si>
  <si>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</si>
  <si>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</si>
  <si>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</si>
  <si>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</si>
  <si>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</si>
  <si>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</si>
  <si>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</si>
  <si>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</si>
  <si>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</si>
  <si>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</si>
  <si>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</si>
  <si>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</si>
  <si>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</si>
  <si>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</si>
  <si>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</si>
  <si>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</si>
  <si>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</si>
  <si>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</si>
  <si>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</si>
  <si>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</si>
  <si>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</si>
  <si>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</si>
  <si>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</si>
  <si>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</si>
  <si>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</si>
  <si>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</si>
  <si>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</si>
  <si>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</si>
  <si>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</si>
  <si>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</si>
  <si>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</si>
  <si>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</si>
  <si>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</si>
  <si>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</si>
  <si>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</si>
  <si>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</si>
  <si>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</si>
  <si>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</si>
  <si>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</si>
  <si>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</si>
  <si>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</si>
  <si>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</si>
  <si>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</si>
  <si>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</si>
  <si>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</si>
  <si>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</si>
  <si>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</si>
  <si>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</si>
  <si>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</si>
  <si>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</si>
  <si>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</si>
  <si>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</si>
  <si>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</si>
  <si>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</si>
  <si>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</si>
  <si>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</si>
  <si>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</si>
  <si>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</si>
  <si>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</si>
  <si>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</si>
  <si>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</si>
  <si>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</si>
  <si>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</si>
  <si>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</si>
  <si>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</si>
  <si>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</si>
  <si>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</si>
  <si>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</si>
  <si>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</si>
  <si>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</si>
  <si>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</si>
  <si>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</si>
  <si>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</si>
  <si>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</si>
  <si>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</si>
  <si>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</si>
  <si>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</si>
  <si>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</si>
  <si>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</si>
  <si>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</si>
  <si>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</si>
  <si>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</si>
  <si>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</si>
  <si>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</si>
  <si>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</si>
  <si>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</si>
  <si>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</si>
  <si>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</si>
  <si>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</si>
  <si>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</si>
  <si>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</si>
  <si>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</si>
  <si>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</si>
  <si>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</si>
  <si>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</si>
  <si>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</si>
  <si>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</si>
  <si>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</si>
  <si>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</si>
  <si>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</si>
  <si>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</si>
  <si>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</si>
  <si>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</si>
  <si>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</si>
  <si>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</si>
  <si>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</si>
  <si>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</si>
  <si>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</si>
  <si>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</si>
  <si>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</si>
  <si>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</si>
  <si>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</si>
  <si>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</si>
  <si>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</si>
  <si>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</si>
  <si>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</si>
  <si>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</si>
  <si>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</si>
  <si>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</si>
  <si>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</si>
  <si>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</si>
  <si>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</si>
  <si>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</si>
  <si>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</si>
  <si>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</si>
  <si>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</si>
  <si>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</si>
  <si>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</si>
  <si>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</si>
  <si>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</si>
  <si>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</si>
  <si>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</si>
  <si>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</si>
  <si>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</si>
  <si>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</si>
  <si>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</si>
  <si>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</si>
  <si>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</si>
  <si>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</si>
  <si>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</si>
  <si>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</si>
  <si>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</si>
  <si>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</si>
  <si>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</si>
  <si>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</si>
  <si>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</si>
  <si>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</si>
  <si>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</si>
  <si>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</si>
  <si>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</si>
  <si>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</si>
  <si>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</si>
  <si>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</si>
  <si>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</si>
  <si>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</si>
  <si>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</si>
  <si>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</si>
  <si>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</si>
  <si>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</si>
  <si>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</si>
  <si>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</si>
  <si>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</si>
  <si>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</si>
  <si>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</si>
  <si>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</si>
  <si>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</si>
  <si>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</si>
  <si>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</si>
  <si>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</si>
  <si>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</si>
  <si>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</si>
  <si>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</si>
  <si>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</si>
  <si>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</si>
  <si>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</si>
  <si>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</si>
  <si>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</si>
  <si>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</si>
  <si>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</si>
  <si>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</si>
  <si>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</si>
  <si>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</si>
  <si>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</si>
  <si>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</si>
  <si>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</si>
  <si>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</si>
  <si>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</si>
  <si>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</si>
  <si>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</si>
  <si>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</si>
  <si>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</si>
  <si>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</si>
  <si>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</si>
  <si>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</si>
  <si>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</si>
  <si>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</si>
  <si>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</si>
  <si>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</si>
  <si>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</si>
  <si>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</si>
  <si>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</si>
  <si>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</si>
  <si>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</si>
  <si>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</si>
  <si>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</si>
  <si>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</si>
  <si>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</si>
  <si>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</si>
  <si>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</si>
  <si>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</si>
  <si>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</si>
  <si>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</si>
  <si>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</si>
  <si>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</si>
  <si>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</si>
  <si>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</si>
  <si>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</si>
  <si>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</si>
  <si>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</si>
  <si>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</si>
  <si>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</si>
  <si>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</si>
  <si>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</si>
  <si>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</si>
  <si>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</si>
  <si>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</si>
  <si>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</si>
  <si>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</si>
  <si>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</si>
  <si>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</si>
  <si>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</si>
  <si>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</si>
  <si>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</si>
  <si>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</si>
  <si>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</si>
  <si>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</si>
  <si>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</si>
  <si>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</si>
  <si>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</si>
  <si>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</si>
  <si>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</si>
  <si>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</si>
  <si>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</si>
  <si>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</si>
  <si>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</si>
  <si>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</si>
  <si>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</si>
  <si>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</si>
  <si>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</si>
  <si>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</si>
  <si>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</si>
  <si>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</si>
  <si>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</si>
  <si>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</si>
  <si>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</si>
  <si>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</si>
  <si>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</si>
  <si>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</si>
  <si>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</si>
  <si>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</si>
  <si>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</si>
  <si>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</si>
  <si>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</si>
  <si>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</si>
  <si>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</si>
  <si>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</si>
  <si>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</si>
  <si>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</si>
  <si>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</si>
  <si>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</si>
  <si>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</si>
  <si>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</si>
  <si>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</si>
  <si>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</si>
  <si>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</si>
  <si>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</si>
  <si>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</si>
  <si>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</si>
  <si>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</si>
  <si>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</si>
  <si>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</si>
  <si>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</si>
  <si>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</si>
  <si>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</si>
  <si>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</si>
  <si>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</si>
  <si>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</si>
  <si>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</si>
  <si>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</si>
  <si>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</si>
  <si>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</si>
  <si>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</si>
  <si>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</si>
  <si>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</si>
  <si>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</si>
  <si>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</si>
  <si>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</si>
  <si>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</si>
  <si>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</si>
  <si>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</si>
  <si>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</si>
  <si>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</si>
  <si>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</si>
  <si>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</si>
  <si>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</si>
  <si>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</si>
  <si>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</si>
  <si>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</si>
  <si>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</si>
  <si>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</si>
  <si>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</si>
  <si>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</si>
  <si>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</si>
  <si>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</si>
  <si>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</si>
  <si>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</si>
  <si>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</si>
  <si>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</si>
  <si>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</si>
  <si>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</si>
  <si>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</si>
  <si>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</si>
  <si>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</si>
  <si>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</si>
  <si>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</si>
  <si>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</si>
  <si>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</si>
  <si>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</si>
  <si>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</si>
  <si>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</si>
  <si>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</si>
  <si>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</si>
  <si>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</si>
  <si>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</si>
  <si>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</si>
  <si>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</si>
  <si>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</si>
  <si>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</si>
  <si>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</si>
  <si>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</si>
  <si>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</si>
  <si>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</si>
  <si>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</si>
  <si>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</si>
  <si>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</si>
  <si>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</si>
  <si>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</si>
  <si>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</si>
  <si>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</si>
  <si>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</si>
  <si>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</si>
  <si>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</si>
  <si>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</si>
  <si>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</si>
  <si>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</si>
  <si>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</si>
  <si>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</si>
  <si>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</si>
  <si>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</si>
  <si>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</si>
  <si>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</si>
  <si>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</si>
  <si>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</si>
  <si>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</si>
  <si>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</si>
  <si>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</si>
  <si>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</si>
  <si>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</si>
  <si>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</si>
  <si>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</si>
  <si>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</si>
  <si>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</si>
  <si>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</si>
  <si>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</si>
  <si>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</si>
  <si>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</si>
  <si>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</si>
  <si>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</si>
  <si>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</si>
  <si>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</si>
  <si>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</si>
  <si>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</si>
  <si>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</si>
  <si>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</si>
  <si>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</si>
  <si>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</si>
  <si>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</si>
  <si>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</si>
  <si>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</si>
  <si>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</si>
  <si>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</si>
  <si>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</si>
  <si>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</si>
  <si>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</si>
  <si>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</si>
  <si>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</si>
  <si>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</si>
  <si>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</si>
  <si>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</si>
  <si>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</si>
  <si>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</si>
  <si>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</si>
  <si>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</si>
  <si>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</si>
  <si>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</si>
  <si>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</si>
  <si>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</si>
  <si>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</si>
  <si>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</si>
  <si>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</si>
  <si>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</si>
  <si>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</si>
  <si>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</si>
  <si>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</si>
  <si>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</si>
  <si>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</si>
  <si>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</si>
  <si>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</si>
  <si>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</si>
  <si>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</si>
  <si>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</si>
  <si>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</si>
  <si>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</si>
  <si>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</si>
  <si>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</si>
  <si>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</si>
  <si>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</si>
  <si>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</si>
  <si>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</si>
  <si>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</si>
  <si>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</si>
  <si>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</si>
  <si>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</si>
  <si>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</si>
  <si>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</si>
  <si>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</si>
  <si>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</si>
  <si>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</si>
  <si>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</si>
  <si>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</si>
  <si>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</si>
  <si>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</si>
  <si>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</si>
  <si>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</si>
  <si>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</si>
  <si>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</si>
  <si>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</si>
  <si>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</si>
  <si>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</si>
  <si>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</si>
  <si>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</si>
  <si>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</si>
  <si>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</si>
  <si>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</si>
  <si>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</si>
  <si>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</si>
  <si>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</si>
  <si>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</si>
  <si>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</si>
  <si>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</si>
  <si>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</si>
  <si>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</si>
  <si>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</si>
  <si>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</si>
  <si>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</si>
  <si>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</si>
  <si>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</si>
  <si>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</si>
  <si>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</si>
  <si>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</si>
  <si>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</si>
  <si>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</si>
  <si>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</si>
  <si>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</si>
  <si>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</si>
  <si>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</si>
  <si>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</si>
  <si>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</si>
  <si>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</si>
  <si>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</si>
  <si>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</si>
  <si>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</si>
  <si>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</si>
  <si>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</si>
  <si>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</si>
  <si>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</si>
  <si>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</si>
  <si>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</si>
  <si>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</si>
  <si>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</si>
  <si>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</si>
  <si>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</si>
  <si>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</si>
  <si>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</si>
  <si>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</si>
  <si>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</si>
  <si>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</si>
  <si>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</si>
  <si>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</si>
  <si>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</si>
  <si>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</si>
  <si>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</si>
  <si>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</si>
  <si>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</si>
  <si>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</si>
  <si>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</si>
  <si>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</si>
  <si>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</si>
  <si>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</si>
  <si>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</si>
  <si>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</si>
  <si>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</si>
  <si>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</si>
  <si>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</si>
  <si>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</si>
  <si>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</si>
  <si>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</si>
  <si>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</si>
  <si>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</si>
  <si>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</si>
  <si>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</si>
  <si>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</si>
  <si>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</si>
  <si>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</si>
  <si>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</si>
  <si>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</si>
  <si>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</si>
  <si>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</si>
  <si>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</si>
  <si>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</si>
  <si>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</si>
  <si>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</si>
  <si>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</si>
  <si>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</si>
  <si>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</si>
  <si>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</si>
  <si>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</si>
  <si>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</si>
  <si>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</si>
  <si>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</si>
  <si>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</si>
  <si>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</si>
  <si>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</si>
  <si>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</si>
  <si>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</si>
  <si>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</si>
  <si>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</si>
  <si>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</si>
  <si>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</si>
  <si>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</si>
  <si>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</si>
  <si>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</si>
  <si>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</si>
  <si>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</si>
  <si>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</si>
  <si>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</si>
  <si>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</si>
  <si>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</si>
  <si>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</si>
  <si>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</si>
  <si>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</si>
  <si>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</si>
  <si>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</si>
  <si>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</si>
  <si>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</si>
  <si>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</si>
  <si>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</si>
  <si>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</si>
  <si>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</si>
  <si>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</si>
  <si>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</si>
  <si>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</si>
  <si>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</si>
  <si>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</si>
  <si>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</si>
  <si>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</si>
  <si>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</si>
  <si>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</si>
  <si>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</si>
  <si>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</si>
  <si>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</si>
  <si>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</si>
  <si>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</si>
  <si>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</si>
  <si>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</si>
  <si>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</si>
  <si>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</si>
  <si>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</si>
  <si>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</si>
  <si>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</si>
  <si>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</si>
  <si>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</si>
  <si>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</si>
  <si>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</si>
  <si>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</si>
  <si>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</si>
  <si>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</si>
  <si>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</si>
  <si>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</si>
  <si>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</si>
  <si>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</si>
  <si>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</si>
  <si>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</si>
  <si>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</si>
  <si>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</si>
  <si>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</si>
  <si>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</si>
  <si>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</si>
  <si>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</si>
  <si>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</si>
  <si>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</si>
  <si>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</si>
  <si>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</si>
  <si>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</si>
  <si>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</si>
  <si>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</si>
  <si>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</si>
  <si>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</si>
  <si>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</si>
  <si>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</si>
  <si>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</si>
  <si>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</si>
  <si>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</si>
  <si>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</si>
  <si>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</si>
  <si>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</si>
  <si>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</si>
  <si>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</si>
  <si>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</si>
  <si>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</si>
  <si>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</si>
  <si>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</si>
  <si>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</si>
  <si>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</si>
  <si>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</si>
  <si>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</si>
  <si>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</si>
  <si>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</si>
  <si>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</si>
  <si>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</si>
  <si>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</si>
  <si>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</si>
  <si>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</si>
  <si>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</si>
  <si>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</si>
  <si>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</si>
  <si>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</si>
  <si>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</si>
  <si>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</si>
  <si>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</si>
  <si>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</si>
  <si>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</si>
  <si>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</si>
  <si>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</si>
  <si>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</si>
  <si>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</si>
  <si>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</si>
  <si>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</si>
  <si>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</si>
  <si>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</si>
  <si>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</si>
  <si>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</si>
  <si>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</si>
  <si>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</si>
  <si>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</si>
  <si>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</si>
  <si>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</si>
  <si>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</si>
  <si>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</si>
  <si>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</si>
  <si>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</si>
  <si>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</si>
  <si>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</si>
  <si>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</si>
  <si>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</si>
  <si>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</si>
  <si>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</si>
  <si>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</si>
  <si>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</si>
  <si>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</si>
  <si>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</si>
  <si>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</si>
  <si>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</si>
  <si>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</si>
  <si>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</si>
  <si>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</si>
  <si>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</si>
  <si>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</si>
  <si>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</si>
  <si>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</si>
  <si>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</si>
  <si>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</si>
  <si>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</si>
  <si>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</si>
  <si>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</si>
  <si>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</si>
  <si>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</si>
  <si>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</si>
  <si>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</si>
  <si>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</si>
  <si>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</si>
  <si>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</si>
  <si>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</si>
  <si>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</si>
  <si>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</si>
  <si>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</si>
  <si>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</si>
  <si>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</si>
  <si>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</si>
  <si>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</si>
  <si>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</si>
  <si>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</si>
  <si>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</si>
  <si>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</si>
  <si>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</si>
  <si>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</si>
  <si>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</si>
  <si>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</si>
  <si>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</si>
  <si>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</si>
  <si>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</si>
  <si>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</si>
  <si>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</si>
  <si>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</si>
  <si>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</si>
  <si>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</si>
  <si>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</si>
  <si>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</si>
  <si>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</si>
  <si>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</si>
  <si>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</si>
  <si>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</si>
  <si>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</si>
  <si>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</si>
  <si>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</si>
  <si>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</si>
  <si>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</si>
  <si>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</si>
  <si>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</si>
  <si>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</si>
  <si>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</si>
  <si>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</si>
  <si>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</si>
  <si>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</si>
  <si>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</si>
  <si>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</si>
  <si>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</si>
  <si>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</si>
  <si>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</si>
  <si>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</si>
  <si>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</si>
  <si>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</si>
  <si>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</si>
  <si>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</si>
  <si>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</si>
  <si>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</si>
  <si>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</si>
  <si>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</si>
  <si>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</si>
  <si>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</si>
  <si>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</si>
  <si>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</si>
  <si>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</si>
  <si>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</si>
  <si>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</si>
  <si>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</si>
  <si>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</si>
  <si>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</si>
  <si>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</si>
  <si>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</si>
  <si>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</si>
  <si>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</si>
  <si>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</si>
  <si>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</si>
  <si>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</si>
  <si>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</si>
  <si>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</si>
  <si>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</si>
  <si>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</si>
  <si>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</si>
  <si>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</si>
  <si>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</si>
  <si>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</si>
  <si>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</si>
  <si>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</si>
  <si>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</si>
  <si>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</si>
  <si>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</si>
  <si>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</si>
  <si>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</si>
  <si>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</si>
  <si>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</si>
  <si>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</si>
  <si>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</si>
  <si>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</si>
  <si>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</si>
  <si>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</si>
  <si>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</si>
  <si>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</si>
  <si>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</si>
  <si>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</si>
  <si>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</si>
  <si>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</si>
  <si>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</si>
  <si>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</si>
  <si>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</si>
  <si>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</si>
  <si>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</si>
  <si>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</si>
  <si>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</si>
  <si>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</si>
  <si>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</si>
  <si>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</si>
  <si>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</si>
  <si>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</si>
  <si>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</si>
  <si>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</si>
  <si>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</si>
  <si>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</si>
  <si>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</si>
  <si>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</si>
  <si>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</si>
  <si>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</si>
  <si>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</si>
  <si>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</si>
  <si>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</si>
  <si>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</si>
  <si>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</si>
  <si>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</si>
  <si>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</si>
  <si>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</si>
  <si>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</si>
  <si>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</si>
  <si>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</si>
  <si>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</si>
  <si>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</si>
  <si>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</si>
  <si>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</si>
  <si>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</si>
  <si>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</si>
  <si>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</si>
  <si>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</si>
  <si>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</si>
  <si>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</si>
  <si>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</si>
  <si>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</si>
  <si>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</si>
  <si>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</si>
  <si>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</si>
  <si>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</si>
  <si>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</si>
  <si>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</si>
  <si>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</si>
  <si>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</si>
  <si>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</si>
  <si>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</si>
  <si>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</si>
  <si>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</si>
  <si>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</si>
  <si>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</si>
  <si>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</si>
  <si>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</si>
  <si>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</si>
  <si>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</si>
  <si>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</si>
  <si>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</si>
  <si>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</si>
  <si>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</si>
  <si>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</si>
  <si>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</si>
  <si>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</si>
  <si>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</si>
  <si>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</si>
  <si>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</si>
  <si>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</si>
  <si>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</si>
  <si>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</si>
  <si>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</si>
  <si>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</si>
  <si>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</si>
  <si>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</si>
  <si>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</si>
  <si>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</si>
  <si>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</si>
  <si>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</si>
  <si>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</si>
  <si>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</si>
  <si>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</si>
  <si>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</si>
  <si>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</si>
  <si>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</si>
  <si>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</si>
  <si>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</si>
  <si>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</si>
  <si>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</si>
  <si>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</si>
  <si>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</si>
  <si>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</si>
  <si>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</si>
  <si>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</si>
  <si>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</si>
  <si>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</si>
  <si>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</si>
  <si>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</si>
  <si>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</si>
  <si>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</si>
  <si>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</si>
  <si>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</si>
  <si>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</si>
  <si>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</si>
  <si>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</si>
  <si>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</si>
  <si>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</si>
  <si>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</si>
  <si>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</si>
  <si>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</si>
  <si>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</si>
  <si>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</si>
  <si>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</si>
  <si>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</si>
  <si>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</si>
  <si>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</si>
  <si>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</si>
  <si>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</si>
  <si>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</si>
  <si>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</si>
  <si>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</si>
  <si>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</si>
  <si>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</si>
  <si>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</si>
  <si>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</si>
  <si>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</si>
  <si>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</si>
  <si>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</si>
  <si>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</si>
  <si>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</si>
  <si>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</si>
  <si>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</si>
  <si>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</si>
  <si>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</si>
  <si>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</si>
  <si>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</si>
  <si>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</si>
  <si>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</si>
  <si>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</si>
  <si>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</si>
  <si>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</si>
  <si>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</si>
  <si>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</si>
  <si>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</si>
  <si>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</si>
  <si>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</si>
  <si>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</si>
  <si>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</si>
  <si>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</si>
  <si>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</si>
  <si>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</si>
  <si>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</si>
  <si>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</si>
  <si>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</si>
  <si>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</si>
  <si>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</si>
  <si>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</si>
  <si>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</si>
  <si>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</si>
  <si>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</si>
  <si>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</si>
  <si>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</si>
  <si>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</si>
  <si>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</si>
  <si>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</si>
  <si>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</si>
  <si>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</si>
  <si>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</si>
  <si>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</si>
  <si>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</si>
  <si>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</si>
  <si>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</si>
  <si>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</si>
  <si>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</si>
  <si>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</si>
  <si>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</si>
  <si>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</si>
  <si>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</si>
  <si>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</si>
  <si>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</si>
  <si>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</si>
  <si>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</si>
  <si>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</si>
  <si>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</si>
  <si>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</si>
  <si>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</si>
  <si>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</si>
  <si>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</si>
  <si>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</si>
  <si>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</si>
  <si>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</si>
  <si>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</si>
  <si>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</si>
  <si>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</si>
  <si>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</si>
  <si>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</si>
  <si>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</si>
  <si>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</si>
  <si>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</si>
  <si>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</si>
  <si>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</si>
  <si>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</si>
  <si>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</si>
  <si>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</si>
  <si>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</si>
  <si>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</si>
  <si>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</si>
  <si>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</si>
  <si>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</si>
  <si>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</si>
  <si>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</si>
  <si>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</si>
  <si>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</si>
  <si>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</si>
  <si>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</si>
  <si>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</si>
  <si>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</si>
  <si>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</si>
  <si>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</si>
  <si>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</si>
  <si>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</si>
  <si>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</si>
  <si>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</si>
  <si>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</si>
  <si>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</si>
  <si>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</si>
  <si>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</si>
  <si>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</si>
  <si>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</si>
  <si>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</si>
  <si>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</si>
  <si>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</si>
  <si>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</si>
  <si>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</si>
  <si>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</si>
  <si>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</si>
  <si>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</si>
  <si>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</si>
  <si>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</si>
  <si>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</si>
  <si>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</si>
  <si>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</si>
  <si>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</si>
  <si>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</si>
  <si>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</si>
  <si>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</si>
  <si>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</si>
  <si>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</si>
  <si>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</si>
  <si>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</si>
  <si>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</si>
  <si>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</si>
  <si>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</si>
  <si>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</si>
  <si>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</si>
  <si>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</si>
  <si>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</si>
  <si>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</si>
  <si>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</si>
  <si>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</si>
  <si>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</si>
  <si>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</si>
  <si>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</si>
  <si>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</si>
  <si>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</si>
  <si>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</si>
  <si>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</si>
  <si>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</si>
  <si>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</si>
  <si>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</si>
  <si>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</si>
  <si>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</si>
  <si>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</si>
  <si>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</si>
  <si>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</si>
  <si>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</si>
  <si>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</si>
  <si>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</si>
  <si>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</si>
  <si>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</si>
  <si>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</si>
  <si>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</si>
  <si>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</si>
  <si>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</si>
  <si>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</si>
  <si>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</si>
  <si>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</si>
  <si>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</si>
  <si>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</si>
  <si>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</si>
  <si>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</si>
  <si>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</si>
  <si>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</si>
  <si>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</si>
  <si>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</si>
  <si>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</si>
  <si>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</si>
  <si>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</si>
  <si>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</si>
  <si>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</si>
  <si>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</si>
  <si>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</si>
  <si>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</si>
  <si>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</si>
  <si>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</si>
  <si>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</si>
  <si>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</si>
  <si>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</si>
  <si>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</si>
  <si>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</si>
  <si>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</si>
  <si>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</si>
  <si>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</si>
  <si>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</si>
  <si>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</si>
  <si>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</si>
  <si>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</si>
  <si>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</si>
  <si>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</si>
  <si>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</si>
  <si>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</si>
  <si>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</si>
  <si>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</si>
  <si>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</si>
  <si>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</si>
  <si>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</si>
  <si>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</si>
  <si>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</si>
  <si>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</si>
  <si>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</si>
  <si>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</si>
  <si>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</si>
  <si>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</si>
  <si>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</si>
  <si>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</si>
  <si>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</si>
  <si>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</si>
  <si>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</si>
  <si>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</si>
  <si>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</si>
  <si>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</si>
  <si>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</si>
  <si>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</si>
  <si>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</si>
  <si>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</si>
  <si>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</si>
  <si>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</si>
  <si>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</si>
  <si>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</si>
  <si>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</si>
  <si>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</si>
  <si>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</si>
  <si>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</si>
  <si>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</si>
  <si>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</si>
  <si>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</si>
  <si>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</si>
  <si>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</si>
  <si>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</si>
  <si>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</si>
  <si>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</si>
  <si>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</si>
  <si>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</si>
  <si>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</si>
  <si>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</si>
  <si>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</si>
  <si>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</si>
  <si>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</si>
  <si>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</si>
  <si>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</si>
  <si>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</si>
  <si>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</si>
  <si>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</si>
  <si>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</si>
  <si>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</si>
  <si>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</si>
  <si>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</si>
  <si>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</si>
  <si>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</si>
  <si>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</si>
  <si>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</si>
  <si>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</si>
  <si>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</si>
  <si>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</si>
  <si>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</si>
  <si>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</si>
  <si>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</si>
  <si>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</si>
  <si>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</si>
  <si>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</si>
  <si>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</si>
  <si>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</si>
  <si>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</si>
  <si>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</si>
  <si>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</si>
  <si>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</si>
  <si>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</si>
  <si>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</si>
  <si>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</si>
  <si>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</si>
  <si>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</si>
  <si>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</si>
  <si>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</si>
  <si>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</si>
  <si>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</si>
  <si>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</si>
  <si>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</si>
  <si>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</si>
  <si>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</si>
  <si>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</si>
  <si>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</si>
  <si>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</si>
  <si>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</si>
  <si>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</si>
  <si>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</si>
  <si>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</si>
  <si>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</si>
  <si>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</si>
  <si>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</si>
  <si>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</si>
  <si>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</si>
  <si>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</si>
  <si>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</si>
  <si>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</si>
  <si>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</si>
  <si>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</si>
  <si>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</si>
  <si>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</si>
  <si>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</si>
  <si>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</si>
  <si>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</si>
  <si>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</si>
  <si>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</si>
  <si>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</si>
  <si>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</si>
  <si>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</si>
  <si>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</si>
  <si>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</si>
  <si>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</si>
  <si>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</si>
  <si>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</si>
  <si>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</si>
  <si>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</si>
  <si>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</si>
  <si>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</si>
  <si>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</si>
  <si>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</si>
  <si>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</si>
  <si>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</si>
  <si>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</si>
  <si>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</si>
  <si>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</si>
  <si>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</si>
  <si>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</si>
  <si>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</si>
  <si>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</si>
  <si>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</si>
  <si>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</si>
  <si>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</si>
  <si>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</si>
  <si>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</si>
  <si>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</si>
  <si>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</si>
  <si>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</si>
  <si>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</si>
  <si>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</si>
  <si>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</si>
  <si>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</si>
  <si>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</si>
  <si>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</si>
  <si>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</si>
  <si>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</si>
  <si>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</si>
  <si>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</si>
  <si>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</si>
  <si>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</si>
  <si>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</si>
  <si>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</si>
  <si>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</si>
  <si>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</si>
  <si>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</si>
  <si>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</si>
  <si>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</si>
  <si>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</si>
  <si>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</si>
  <si>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</si>
  <si>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</si>
  <si>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</si>
  <si>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</si>
  <si>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</si>
  <si>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</si>
  <si>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</si>
  <si>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</si>
  <si>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</si>
  <si>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</si>
  <si>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</si>
  <si>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</si>
  <si>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</si>
  <si>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</si>
  <si>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</si>
  <si>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</si>
  <si>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</si>
  <si>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</si>
  <si>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</si>
  <si>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</si>
  <si>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</si>
  <si>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</si>
  <si>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</si>
  <si>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</si>
  <si>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</si>
  <si>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</si>
  <si>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</si>
  <si>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</si>
  <si>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</si>
  <si>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</si>
  <si>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</si>
  <si>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</si>
  <si>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</si>
  <si>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</si>
  <si>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</si>
  <si>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</si>
  <si>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</si>
  <si>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</si>
  <si>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</si>
  <si>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</si>
  <si>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</si>
  <si>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</si>
  <si>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</si>
  <si>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</si>
  <si>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</si>
  <si>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</si>
  <si>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</si>
  <si>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</si>
  <si>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</si>
  <si>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</si>
  <si>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</si>
  <si>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</si>
  <si>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</si>
  <si>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</si>
  <si>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</si>
  <si>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</si>
  <si>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</si>
  <si>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</si>
  <si>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</si>
  <si>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</si>
  <si>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</si>
  <si>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</si>
  <si>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</si>
  <si>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</si>
  <si>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</si>
  <si>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</si>
  <si>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</si>
  <si>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</si>
  <si>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</si>
  <si>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</si>
  <si>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</si>
  <si>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</si>
  <si>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</si>
  <si>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</si>
  <si>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</si>
  <si>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</si>
  <si>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</si>
  <si>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</si>
  <si>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</si>
  <si>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</si>
  <si>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</si>
  <si>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</si>
  <si>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</si>
  <si>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</si>
  <si>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</si>
  <si>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</si>
  <si>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</si>
  <si>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</si>
  <si>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</si>
  <si>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</si>
  <si>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</si>
  <si>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</si>
  <si>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</si>
  <si>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</si>
  <si>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</si>
  <si>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</si>
  <si>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</si>
  <si>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</si>
  <si>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</si>
  <si>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</si>
  <si>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</si>
  <si>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</si>
  <si>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</si>
  <si>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</si>
  <si>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</si>
  <si>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</si>
  <si>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</si>
  <si>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</si>
  <si>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</si>
  <si>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</si>
  <si>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</si>
  <si>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</si>
  <si>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</si>
  <si>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</si>
  <si>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</si>
  <si>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</si>
  <si>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</si>
  <si>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</si>
  <si>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</si>
  <si>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</si>
  <si>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</si>
  <si>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</si>
  <si>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</si>
  <si>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</si>
  <si>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</si>
  <si>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</si>
  <si>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</si>
  <si>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</si>
  <si>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</si>
  <si>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</si>
  <si>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</si>
  <si>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</si>
  <si>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</si>
  <si>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</si>
  <si>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</si>
  <si>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</si>
  <si>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</si>
  <si>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</si>
  <si>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</si>
  <si>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</si>
  <si>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</si>
  <si>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</si>
  <si>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</si>
  <si>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</si>
  <si>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</si>
  <si>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</si>
  <si>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</si>
  <si>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</si>
  <si>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</si>
  <si>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</si>
  <si>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</si>
  <si>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</si>
  <si>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</si>
  <si>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</si>
  <si>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</si>
  <si>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</si>
  <si>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</si>
  <si>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</si>
  <si>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</si>
  <si>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</si>
  <si>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</si>
  <si>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</si>
  <si>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</si>
  <si>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</si>
  <si>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</si>
  <si>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</si>
  <si>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</si>
  <si>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</si>
  <si>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</si>
  <si>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</si>
  <si>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</si>
  <si>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</si>
  <si>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</si>
  <si>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</si>
  <si>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</si>
  <si>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</si>
  <si>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</si>
  <si>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</si>
  <si>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</si>
  <si>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</si>
  <si>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</si>
  <si>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</si>
  <si>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</si>
  <si>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</si>
  <si>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</si>
  <si>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</si>
  <si>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</si>
  <si>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</si>
  <si>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</si>
  <si>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</si>
  <si>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</si>
  <si>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</si>
  <si>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</si>
  <si>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</si>
  <si>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</si>
  <si>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</si>
  <si>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</si>
  <si>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</si>
  <si>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</si>
  <si>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</si>
  <si>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</si>
  <si>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</si>
  <si>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</si>
  <si>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</si>
  <si>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</si>
  <si>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</si>
  <si>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</si>
  <si>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</si>
  <si>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</si>
  <si>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</si>
  <si>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</si>
  <si>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</si>
  <si>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</si>
  <si>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</si>
  <si>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</si>
  <si>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</si>
  <si>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</si>
  <si>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</si>
  <si>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</si>
  <si>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</si>
  <si>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</si>
  <si>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</si>
  <si>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</si>
  <si>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</si>
  <si>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</si>
  <si>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</si>
  <si>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</si>
  <si>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</si>
  <si>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</si>
  <si>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</si>
  <si>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</si>
  <si>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</si>
  <si>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</si>
  <si>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</si>
  <si>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</si>
  <si>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</si>
  <si>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</si>
  <si>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</si>
  <si>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</si>
  <si>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</si>
  <si>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</si>
  <si>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</si>
  <si>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</si>
  <si>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</si>
  <si>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</si>
  <si>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</si>
  <si>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</si>
  <si>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</si>
  <si>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</si>
  <si>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</si>
  <si>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</si>
  <si>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</si>
  <si>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</si>
  <si>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</si>
  <si>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</si>
  <si>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</si>
  <si>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</si>
  <si>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</si>
  <si>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</si>
  <si>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</si>
  <si>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</si>
  <si>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</si>
  <si>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</si>
  <si>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</si>
  <si>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</si>
  <si>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</si>
  <si>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</si>
  <si>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</si>
  <si>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</si>
  <si>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</si>
  <si>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</si>
  <si>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</si>
  <si>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</si>
  <si>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</si>
  <si>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</si>
  <si>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</si>
  <si>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</si>
  <si>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</si>
  <si>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</si>
  <si>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</si>
  <si>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</si>
  <si>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</si>
  <si>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</si>
  <si>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</si>
  <si>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</si>
  <si>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</si>
  <si>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</si>
  <si>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</si>
  <si>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</si>
  <si>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</si>
  <si>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</si>
  <si>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</si>
  <si>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</si>
  <si>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</si>
  <si>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</si>
  <si>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</si>
  <si>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</si>
  <si>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</si>
  <si>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</si>
  <si>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</si>
  <si>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</si>
  <si>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</si>
  <si>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</si>
  <si>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</si>
  <si>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</si>
  <si>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</si>
  <si>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</si>
  <si>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</si>
  <si>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</si>
  <si>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</si>
  <si>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</si>
  <si>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</si>
  <si>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</si>
  <si>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</si>
  <si>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</si>
  <si>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</si>
  <si>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</si>
  <si>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</si>
  <si>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</si>
  <si>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</si>
  <si>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</si>
  <si>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</si>
  <si>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</si>
  <si>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</si>
  <si>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</si>
  <si>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</si>
  <si>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</si>
  <si>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</si>
  <si>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</si>
  <si>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</si>
  <si>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</si>
  <si>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</si>
  <si>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</si>
  <si>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</si>
  <si>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</si>
  <si>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</si>
  <si>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</si>
  <si>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</si>
  <si>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</si>
  <si>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</si>
  <si>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</si>
  <si>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</si>
  <si>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</si>
  <si>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</si>
  <si>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</si>
  <si>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</si>
  <si>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</si>
  <si>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</si>
  <si>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</si>
  <si>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</si>
  <si>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</si>
  <si>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</si>
  <si>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</si>
  <si>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</si>
  <si>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</si>
  <si>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</si>
  <si>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</si>
  <si>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</si>
  <si>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</si>
  <si>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</si>
  <si>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</si>
  <si>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</si>
  <si>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</si>
  <si>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</si>
  <si>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</si>
  <si>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</si>
  <si>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</si>
  <si>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</si>
  <si>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</si>
  <si>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</si>
  <si>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</si>
  <si>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</si>
  <si>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</si>
  <si>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</si>
  <si>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</si>
  <si>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</si>
  <si>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</si>
  <si>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</si>
  <si>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</si>
  <si>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</si>
  <si>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</si>
  <si>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</si>
  <si>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</si>
  <si>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</si>
  <si>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</si>
  <si>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</si>
  <si>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</si>
  <si>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</si>
  <si>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</si>
  <si>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</si>
  <si>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</si>
  <si>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</si>
  <si>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</si>
  <si>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</si>
  <si>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</si>
  <si>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</si>
  <si>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</si>
  <si>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</si>
  <si>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</si>
  <si>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</si>
  <si>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</si>
  <si>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</si>
  <si>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</si>
  <si>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</si>
  <si>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</si>
  <si>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</si>
  <si>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</si>
  <si>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</si>
  <si>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</si>
  <si>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</si>
  <si>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</si>
  <si>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</si>
  <si>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</si>
  <si>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</si>
  <si>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</si>
  <si>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</si>
  <si>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</si>
  <si>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</si>
  <si>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</si>
  <si>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</si>
  <si>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</si>
  <si>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</si>
  <si>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</si>
  <si>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</si>
  <si>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</si>
  <si>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</si>
  <si>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</si>
  <si>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</si>
  <si>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</si>
  <si>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</si>
  <si>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</si>
  <si>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</si>
  <si>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</si>
  <si>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</si>
  <si>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</si>
  <si>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</si>
  <si>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</si>
  <si>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</si>
  <si>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</si>
  <si>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</si>
  <si>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</si>
  <si>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</si>
  <si>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</si>
  <si>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</si>
  <si>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</si>
  <si>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</si>
  <si>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</si>
  <si>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</si>
  <si>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</si>
  <si>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</si>
  <si>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</si>
  <si>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</si>
  <si>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</si>
  <si>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</si>
  <si>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</si>
  <si>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</si>
  <si>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</si>
  <si>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</si>
  <si>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</si>
  <si>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</si>
  <si>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</si>
  <si>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</si>
  <si>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</si>
  <si>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</si>
  <si>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</si>
  <si>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</si>
  <si>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</si>
  <si>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</si>
  <si>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</si>
  <si>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</si>
  <si>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</si>
  <si>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</si>
  <si>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</si>
  <si>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</si>
  <si>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</si>
  <si>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</si>
  <si>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</si>
  <si>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</si>
  <si>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</si>
  <si>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</si>
  <si>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</si>
  <si>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</si>
  <si>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</si>
  <si>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</si>
  <si>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</si>
  <si>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</si>
  <si>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</si>
  <si>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</si>
  <si>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</si>
  <si>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</si>
  <si>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</si>
  <si>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</si>
  <si>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</si>
  <si>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</si>
  <si>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</si>
  <si>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</si>
  <si>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</si>
  <si>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</si>
  <si>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</si>
  <si>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</si>
  <si>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</si>
  <si>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</si>
  <si>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</si>
  <si>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</si>
  <si>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</si>
  <si>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</si>
  <si>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</si>
  <si>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</si>
  <si>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</si>
  <si>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</si>
  <si>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</si>
  <si>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</si>
  <si>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</si>
  <si>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</si>
  <si>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</si>
  <si>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</si>
  <si>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</si>
  <si>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</si>
  <si>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</si>
  <si>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</si>
  <si>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</si>
  <si>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</si>
  <si>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</si>
  <si>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</si>
  <si>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</si>
  <si>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</si>
  <si>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</si>
  <si>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</si>
  <si>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</si>
  <si>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</si>
  <si>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</si>
  <si>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</si>
  <si>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</si>
  <si>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</si>
  <si>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</si>
  <si>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</si>
  <si>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</si>
  <si>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</si>
  <si>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</si>
  <si>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</si>
  <si>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</si>
  <si>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</si>
  <si>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</si>
  <si>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</si>
  <si>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</si>
  <si>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</si>
  <si>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</si>
  <si>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</si>
  <si>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</si>
  <si>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</si>
  <si>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</si>
  <si>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</si>
  <si>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</si>
  <si>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</si>
  <si>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</si>
  <si>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</si>
  <si>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</si>
  <si>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</si>
  <si>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</si>
  <si>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</si>
  <si>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</si>
  <si>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</si>
  <si>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</si>
  <si>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</si>
  <si>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</si>
  <si>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</si>
  <si>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</si>
  <si>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</si>
  <si>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</si>
  <si>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</si>
  <si>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</si>
  <si>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</si>
  <si>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</si>
  <si>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</si>
  <si>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</si>
  <si>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</si>
  <si>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</si>
  <si>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</si>
  <si>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</si>
  <si>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</si>
  <si>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</si>
  <si>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</si>
  <si>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</si>
  <si>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</si>
  <si>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</si>
  <si>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</si>
  <si>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</si>
  <si>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</si>
  <si>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</si>
  <si>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</si>
  <si>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</si>
  <si>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</si>
  <si>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</si>
  <si>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</si>
  <si>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</si>
  <si>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</si>
  <si>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</si>
  <si>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</si>
  <si>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</si>
  <si>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</si>
  <si>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</si>
  <si>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</si>
  <si>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</si>
  <si>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</si>
  <si>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</si>
  <si>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</si>
  <si>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</si>
  <si>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</si>
  <si>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</si>
  <si>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</si>
  <si>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</si>
  <si>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</si>
  <si>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</si>
  <si>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</si>
  <si>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</si>
  <si>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</si>
  <si>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</si>
  <si>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</si>
  <si>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</si>
  <si>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</si>
  <si>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</si>
  <si>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</si>
  <si>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</si>
  <si>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</si>
  <si>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</si>
  <si>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</si>
  <si>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</si>
  <si>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</si>
  <si>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</si>
  <si>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</si>
  <si>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</si>
  <si>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</si>
  <si>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</si>
  <si>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</si>
  <si>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</si>
  <si>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</si>
  <si>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</si>
  <si>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</si>
  <si>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</si>
  <si>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</si>
  <si>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</si>
  <si>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</si>
  <si>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</si>
  <si>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</si>
  <si>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</si>
  <si>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</si>
  <si>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</si>
  <si>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</si>
  <si>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</si>
  <si>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</si>
  <si>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</si>
  <si>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</si>
  <si>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</si>
  <si>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</si>
  <si>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</si>
  <si>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</si>
  <si>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</si>
  <si>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</si>
  <si>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</si>
  <si>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</si>
  <si>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</si>
  <si>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</si>
  <si>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</si>
  <si>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</si>
  <si>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</si>
  <si>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</si>
  <si>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</si>
  <si>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</si>
  <si>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</si>
  <si>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</si>
  <si>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</si>
  <si>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</si>
  <si>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</si>
  <si>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</si>
  <si>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</si>
  <si>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</si>
  <si>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</si>
  <si>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</si>
  <si>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</si>
  <si>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</si>
  <si>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</si>
  <si>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</si>
  <si>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</si>
  <si>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</si>
  <si>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</si>
  <si>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</si>
  <si>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</si>
  <si>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</si>
  <si>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</si>
  <si>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</si>
  <si>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</si>
  <si>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</si>
  <si>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</si>
  <si>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</si>
  <si>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</si>
  <si>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</si>
  <si>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</si>
  <si>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</si>
  <si>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</si>
  <si>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</si>
  <si>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</si>
  <si>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</si>
  <si>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</si>
  <si>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</si>
  <si>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</si>
  <si>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</si>
  <si>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</si>
  <si>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</si>
  <si>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</si>
  <si>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</si>
  <si>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</si>
  <si>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</si>
  <si>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</si>
  <si>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</si>
  <si>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</si>
  <si>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</si>
  <si>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</si>
  <si>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</si>
  <si>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</si>
  <si>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</si>
  <si>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</si>
  <si>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</si>
  <si>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</si>
  <si>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</si>
  <si>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</si>
  <si>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</si>
  <si>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</si>
  <si>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</si>
  <si>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</si>
  <si>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</si>
  <si>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</si>
  <si>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</si>
  <si>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</si>
  <si>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</si>
  <si>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</si>
  <si>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</si>
  <si>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</si>
  <si>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</si>
  <si>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</si>
  <si>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</si>
  <si>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</si>
  <si>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</si>
  <si>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</si>
  <si>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</si>
  <si>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</si>
  <si>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</si>
  <si>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</si>
  <si>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</si>
  <si>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</si>
  <si>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</si>
  <si>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</si>
  <si>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</si>
  <si>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</si>
  <si>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</si>
  <si>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</si>
  <si>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</si>
  <si>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</si>
  <si>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</si>
  <si>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</si>
  <si>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</si>
  <si>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</si>
  <si>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</si>
  <si>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</si>
  <si>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</si>
  <si>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</si>
  <si>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</si>
  <si>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</si>
  <si>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</si>
  <si>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</si>
  <si>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</si>
  <si>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</si>
  <si>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</si>
  <si>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</si>
  <si>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</si>
  <si>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</si>
  <si>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</si>
  <si>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</si>
  <si>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</si>
  <si>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</si>
  <si>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</si>
  <si>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</si>
  <si>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</si>
  <si>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</si>
  <si>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</si>
  <si>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</si>
  <si>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</si>
  <si>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</si>
  <si>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</si>
  <si>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</si>
  <si>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</si>
  <si>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</si>
  <si>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</si>
  <si>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</si>
  <si>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</si>
  <si>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</si>
  <si>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</si>
  <si>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</si>
  <si>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</si>
  <si>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</si>
  <si>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</si>
  <si>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</si>
  <si>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</si>
  <si>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</si>
  <si>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</si>
  <si>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</si>
  <si>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</si>
  <si>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</si>
  <si>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</si>
  <si>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</si>
  <si>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</si>
  <si>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</si>
  <si>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</si>
  <si>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</si>
  <si>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</si>
  <si>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</si>
  <si>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</si>
  <si>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</si>
  <si>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</si>
  <si>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</si>
  <si>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</si>
  <si>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</si>
  <si>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</si>
  <si>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</si>
  <si>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</si>
  <si>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</si>
  <si>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</si>
  <si>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</si>
  <si>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</si>
  <si>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</si>
  <si>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</si>
  <si>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</si>
  <si>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</si>
  <si>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</si>
  <si>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</si>
  <si>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</si>
  <si>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</si>
  <si>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</si>
  <si>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</si>
  <si>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</si>
  <si>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</si>
  <si>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</si>
  <si>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</si>
  <si>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</si>
  <si>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</si>
  <si>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</si>
  <si>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</si>
  <si>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</si>
  <si>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</si>
  <si>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</si>
  <si>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</si>
  <si>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</si>
  <si>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</si>
  <si>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</si>
  <si>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</si>
  <si>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</si>
  <si>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</si>
  <si>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</si>
  <si>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</si>
  <si>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</si>
  <si>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</si>
  <si>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</si>
  <si>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</si>
  <si>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</si>
  <si>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</si>
  <si>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</si>
  <si>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</si>
  <si>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</si>
  <si>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</si>
  <si>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</si>
  <si>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</si>
  <si>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</si>
  <si>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</si>
  <si>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</si>
  <si>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</si>
  <si>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</si>
  <si>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</si>
  <si>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</si>
  <si>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</si>
  <si>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</si>
  <si>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</si>
  <si>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</si>
  <si>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</si>
  <si>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</si>
  <si>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</si>
  <si>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</si>
  <si>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</si>
  <si>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</si>
  <si>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</si>
  <si>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</si>
  <si>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</si>
  <si>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</si>
  <si>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</si>
  <si>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</si>
  <si>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</si>
  <si>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</si>
  <si>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</si>
  <si>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</si>
  <si>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</si>
  <si>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</si>
  <si>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</si>
  <si>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</si>
  <si>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</si>
  <si>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</si>
  <si>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</si>
  <si>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</si>
  <si>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</si>
  <si>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</si>
  <si>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</si>
  <si>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</si>
  <si>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</si>
  <si>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</si>
  <si>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</si>
  <si>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</si>
  <si>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</si>
  <si>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</si>
  <si>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</si>
  <si>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</si>
  <si>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</si>
  <si>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</si>
  <si>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</si>
  <si>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</si>
  <si>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</si>
  <si>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</si>
  <si>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</si>
  <si>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</si>
  <si>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</si>
  <si>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</si>
  <si>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</si>
  <si>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</si>
  <si>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</si>
  <si>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</si>
  <si>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</si>
  <si>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</si>
  <si>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</si>
  <si>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</si>
  <si>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</si>
  <si>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</si>
  <si>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</si>
  <si>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</si>
  <si>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</si>
  <si>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</si>
  <si>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</si>
  <si>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</si>
  <si>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</si>
  <si>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</si>
  <si>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</si>
  <si>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</si>
  <si>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</si>
  <si>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</si>
  <si>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</si>
  <si>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</si>
  <si>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</si>
  <si>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</si>
  <si>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</si>
  <si>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</si>
  <si>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</si>
  <si>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</si>
  <si>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</si>
  <si>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</si>
  <si>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</si>
  <si>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</si>
  <si>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</si>
  <si>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</si>
  <si>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</si>
  <si>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</si>
  <si>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</si>
  <si>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</si>
  <si>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</si>
  <si>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</si>
  <si>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</si>
  <si>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</si>
  <si>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</si>
  <si>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</si>
  <si>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</si>
  <si>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</si>
  <si>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</si>
  <si>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</si>
  <si>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</si>
  <si>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</si>
  <si>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</si>
  <si>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</si>
  <si>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</si>
  <si>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</si>
  <si>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</si>
  <si>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</si>
  <si>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</si>
  <si>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</si>
  <si>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</si>
  <si>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</si>
  <si>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</si>
  <si>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</si>
  <si>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</si>
  <si>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</si>
  <si>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</si>
  <si>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</si>
  <si>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</si>
  <si>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</si>
  <si>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</si>
  <si>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</si>
  <si>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</si>
  <si>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</si>
  <si>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</si>
  <si>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</si>
  <si>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</si>
  <si>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</si>
  <si>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</si>
  <si>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</si>
  <si>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</si>
  <si>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</si>
  <si>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</si>
  <si>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</si>
  <si>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</si>
  <si>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</si>
  <si>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</si>
  <si>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</si>
  <si>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</si>
  <si>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</si>
  <si>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</si>
  <si>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</si>
  <si>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</si>
  <si>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</si>
  <si>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</si>
  <si>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</si>
  <si>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</si>
  <si>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</si>
  <si>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</si>
  <si>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</si>
  <si>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</si>
  <si>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</si>
  <si>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</si>
  <si>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</si>
  <si>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</si>
  <si>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</si>
  <si>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</si>
  <si>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</si>
  <si>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</si>
  <si>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</si>
  <si>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</si>
  <si>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</si>
  <si>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</si>
  <si>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</si>
  <si>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</si>
  <si>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</si>
  <si>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</si>
  <si>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</si>
  <si>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</si>
  <si>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</si>
  <si>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</si>
  <si>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</si>
  <si>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</si>
  <si>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</si>
  <si>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</si>
  <si>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</si>
  <si>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</si>
  <si>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</si>
  <si>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</si>
  <si>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</si>
  <si>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</si>
  <si>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</si>
  <si>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</si>
  <si>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</si>
  <si>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</si>
  <si>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</si>
  <si>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</si>
  <si>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</si>
  <si>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</si>
  <si>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</si>
  <si>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</si>
  <si>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</si>
  <si>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</si>
  <si>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</si>
  <si>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</si>
  <si>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</si>
  <si>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</si>
  <si>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</si>
  <si>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</si>
  <si>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</si>
  <si>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</si>
  <si>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</si>
  <si>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</si>
  <si>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</si>
  <si>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</si>
  <si>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</si>
  <si>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</si>
  <si>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</si>
  <si>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</si>
  <si>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</si>
  <si>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</si>
  <si>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</si>
  <si>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</si>
  <si>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</si>
  <si>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</si>
  <si>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</si>
  <si>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</si>
  <si>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</si>
  <si>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</si>
  <si>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</si>
  <si>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</si>
  <si>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</si>
  <si>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</si>
  <si>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</si>
  <si>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</si>
  <si>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</si>
  <si>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</si>
  <si>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</si>
  <si>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</si>
  <si>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</si>
  <si>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</si>
  <si>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</si>
  <si>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</si>
  <si>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</si>
  <si>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</si>
  <si>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</si>
  <si>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</si>
  <si>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</si>
  <si>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</si>
  <si>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</si>
  <si>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</si>
  <si>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</si>
  <si>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</si>
  <si>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</si>
  <si>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</si>
  <si>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</si>
  <si>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</si>
  <si>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</si>
  <si>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</si>
  <si>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</si>
  <si>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</si>
  <si>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</si>
  <si>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</si>
  <si>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</si>
  <si>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</si>
  <si>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</si>
  <si>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</si>
  <si>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</si>
  <si>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</si>
  <si>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</si>
  <si>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</si>
  <si>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</si>
  <si>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</si>
  <si>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</si>
  <si>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</si>
  <si>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</si>
  <si>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</si>
  <si>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</si>
  <si>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</si>
  <si>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</si>
  <si>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</si>
  <si>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</si>
  <si>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</si>
  <si>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</si>
  <si>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</si>
  <si>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</si>
  <si>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</si>
  <si>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</si>
  <si>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</si>
  <si>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</si>
  <si>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</si>
  <si>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</si>
  <si>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</si>
  <si>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</si>
  <si>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</si>
  <si>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</si>
  <si>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</si>
  <si>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</si>
  <si>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</si>
  <si>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</si>
  <si>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</si>
  <si>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</si>
  <si>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</si>
  <si>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</si>
  <si>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</si>
  <si>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</si>
  <si>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</si>
  <si>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</si>
  <si>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</si>
  <si>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</si>
  <si>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</si>
  <si>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</si>
  <si>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</si>
  <si>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</si>
  <si>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</si>
  <si>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</si>
  <si>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</si>
  <si>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</si>
  <si>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</si>
  <si>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</si>
  <si>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</si>
  <si>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</si>
  <si>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</si>
  <si>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</si>
  <si>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</si>
  <si>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</si>
  <si>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</si>
  <si>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</si>
  <si>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</si>
  <si>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</si>
  <si>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</si>
  <si>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</si>
  <si>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</si>
  <si>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</si>
  <si>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</si>
  <si>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</si>
  <si>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</si>
  <si>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</si>
  <si>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</si>
  <si>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</si>
  <si>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</si>
  <si>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</si>
  <si>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</si>
  <si>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</si>
  <si>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</si>
  <si>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</si>
  <si>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</si>
  <si>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</si>
  <si>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</si>
  <si>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</si>
  <si>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</si>
  <si>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</si>
  <si>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</si>
  <si>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</si>
  <si>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</si>
  <si>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</si>
  <si>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</si>
  <si>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</si>
  <si>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</si>
  <si>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</si>
  <si>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</si>
  <si>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</si>
  <si>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</si>
  <si>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</si>
  <si>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</si>
  <si>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</si>
  <si>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</si>
  <si>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</si>
  <si>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</si>
  <si>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</si>
  <si>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</si>
  <si>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</si>
  <si>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</si>
  <si>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</si>
  <si>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</si>
  <si>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</si>
  <si>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</si>
  <si>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</si>
  <si>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</si>
  <si>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</si>
  <si>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</si>
  <si>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</si>
  <si>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</si>
  <si>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</si>
  <si>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</si>
  <si>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</si>
  <si>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</si>
  <si>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</si>
  <si>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</si>
  <si>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</si>
  <si>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</si>
  <si>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</si>
  <si>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</si>
  <si>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</si>
  <si>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</si>
  <si>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</si>
  <si>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</si>
  <si>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</si>
  <si>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</si>
  <si>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</si>
  <si>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</si>
  <si>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</si>
  <si>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</si>
  <si>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</si>
  <si>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</si>
  <si>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</si>
  <si>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</si>
  <si>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</si>
  <si>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</si>
  <si>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</si>
  <si>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</si>
  <si>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</si>
  <si>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</si>
  <si>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</si>
  <si>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</si>
  <si>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</si>
  <si>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</si>
  <si>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</si>
  <si>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</si>
  <si>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</si>
  <si>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</si>
  <si>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</si>
  <si>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</si>
  <si>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</si>
  <si>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</si>
  <si>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</si>
  <si>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</si>
  <si>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</si>
  <si>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</si>
  <si>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</si>
  <si>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</si>
  <si>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</si>
  <si>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</si>
  <si>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</si>
  <si>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</si>
  <si>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</si>
  <si>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</si>
  <si>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</si>
  <si>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</si>
  <si>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</si>
  <si>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</si>
  <si>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</si>
  <si>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</si>
  <si>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</si>
  <si>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</si>
  <si>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</si>
  <si>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</si>
  <si>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</si>
  <si>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</si>
  <si>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</si>
  <si>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</si>
  <si>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</si>
  <si>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</si>
  <si>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</si>
  <si>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</si>
  <si>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</si>
  <si>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</si>
  <si>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</si>
  <si>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</si>
  <si>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</si>
  <si>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</si>
  <si>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</si>
  <si>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</si>
  <si>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</si>
  <si>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</si>
  <si>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</si>
  <si>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</si>
  <si>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</si>
  <si>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</si>
  <si>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</si>
  <si>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</si>
  <si>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</si>
  <si>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</si>
  <si>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</si>
  <si>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</si>
  <si>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</si>
  <si>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</si>
  <si>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</si>
  <si>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</si>
  <si>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</si>
  <si>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</si>
  <si>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</si>
  <si>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</si>
  <si>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</si>
  <si>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</si>
  <si>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</si>
  <si>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</si>
  <si>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</si>
  <si>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</si>
  <si>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</si>
  <si>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</si>
  <si>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</si>
  <si>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</si>
  <si>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</si>
  <si>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</si>
  <si>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</si>
  <si>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</si>
  <si>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</si>
  <si>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</si>
  <si>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</si>
  <si>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</si>
  <si>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</si>
  <si>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</si>
  <si>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</si>
  <si>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</si>
  <si>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</si>
  <si>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</si>
  <si>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</si>
  <si>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</si>
  <si>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</si>
  <si>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</si>
  <si>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</si>
  <si>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</si>
  <si>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</si>
  <si>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</si>
  <si>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</si>
  <si>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</si>
  <si>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</si>
  <si>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</si>
  <si>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</si>
  <si>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</si>
  <si>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</si>
  <si>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</si>
  <si>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</si>
  <si>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</si>
  <si>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</si>
  <si>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</si>
  <si>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</si>
  <si>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</si>
  <si>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</si>
  <si>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</si>
  <si>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</si>
  <si>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</si>
  <si>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</si>
  <si>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</si>
  <si>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</si>
  <si>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</si>
  <si>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</si>
  <si>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</si>
  <si>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</si>
  <si>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</si>
  <si>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</si>
  <si>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</si>
  <si>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</si>
  <si>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</si>
  <si>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</si>
  <si>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</si>
  <si>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</si>
  <si>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</si>
  <si>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</si>
  <si>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</si>
  <si>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</si>
  <si>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</si>
  <si>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</si>
  <si>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</si>
  <si>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</si>
  <si>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</si>
  <si>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</si>
  <si>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</si>
  <si>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</si>
  <si>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</si>
  <si>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</si>
  <si>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</si>
  <si>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</si>
  <si>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</si>
  <si>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</si>
  <si>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</si>
  <si>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</si>
  <si>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</si>
  <si>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</si>
  <si>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</si>
  <si>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</si>
  <si>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</si>
  <si>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</si>
  <si>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</si>
  <si>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</si>
  <si>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</si>
  <si>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</si>
  <si>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</si>
  <si>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</si>
  <si>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</si>
  <si>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</si>
  <si>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</si>
  <si>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</si>
  <si>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</si>
  <si>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</si>
  <si>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</si>
  <si>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</si>
  <si>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</si>
  <si>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</si>
  <si>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</si>
  <si>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</si>
  <si>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</si>
  <si>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</si>
  <si>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</si>
  <si>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</si>
  <si>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</si>
  <si>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</si>
  <si>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</si>
  <si>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</si>
  <si>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</si>
  <si>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</si>
  <si>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</si>
  <si>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</si>
  <si>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</si>
  <si>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</si>
  <si>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</si>
  <si>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</si>
  <si>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</si>
  <si>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</si>
  <si>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</si>
  <si>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</si>
  <si>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</si>
  <si>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</si>
  <si>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</si>
  <si>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</si>
  <si>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</si>
  <si>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</si>
  <si>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</si>
  <si>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</si>
  <si>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</si>
  <si>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</si>
  <si>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</si>
  <si>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</si>
  <si>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</si>
  <si>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</si>
  <si>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</si>
  <si>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</si>
  <si>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</si>
  <si>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</si>
  <si>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</si>
  <si>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</si>
  <si>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</si>
  <si>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</si>
  <si>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</si>
  <si>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</si>
  <si>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</si>
  <si>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</si>
  <si>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</si>
  <si>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</si>
  <si>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</si>
  <si>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</si>
  <si>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</si>
  <si>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</si>
  <si>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</si>
  <si>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</si>
  <si>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</si>
  <si>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</si>
  <si>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</si>
  <si>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</si>
  <si>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</si>
  <si>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</si>
  <si>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</si>
  <si>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</si>
  <si>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</si>
  <si>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</si>
  <si>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</si>
  <si>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</si>
  <si>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</si>
  <si>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</si>
  <si>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</si>
  <si>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</si>
  <si>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</si>
  <si>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</si>
  <si>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</si>
  <si>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</si>
  <si>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</si>
  <si>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</si>
  <si>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</si>
  <si>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</si>
  <si>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</si>
  <si>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</si>
  <si>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</si>
  <si>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</si>
  <si>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</si>
  <si>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</si>
  <si>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</si>
  <si>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</si>
  <si>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</si>
  <si>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</si>
  <si>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</si>
  <si>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</si>
  <si>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</si>
  <si>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</si>
  <si>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</si>
  <si>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</si>
  <si>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</si>
  <si>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</si>
  <si>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</si>
  <si>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</si>
  <si>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</si>
  <si>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</si>
  <si>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</si>
  <si>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</si>
  <si>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</si>
  <si>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</si>
  <si>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</si>
  <si>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</si>
  <si>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</si>
  <si>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</si>
  <si>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</si>
  <si>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</si>
  <si>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</si>
  <si>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</si>
  <si>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</si>
  <si>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</si>
  <si>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</si>
  <si>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</si>
  <si>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</si>
  <si>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</si>
  <si>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</si>
  <si>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</si>
  <si>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</si>
  <si>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</si>
  <si>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</si>
  <si>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</si>
  <si>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</si>
  <si>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</si>
  <si>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</si>
  <si>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</si>
  <si>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</si>
  <si>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</si>
  <si>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</si>
  <si>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</si>
  <si>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</si>
  <si>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</si>
  <si>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</si>
  <si>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</si>
  <si>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</si>
  <si>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</si>
  <si>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</si>
  <si>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</si>
  <si>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</si>
  <si>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</si>
  <si>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</si>
  <si>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</si>
  <si>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</si>
  <si>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</si>
  <si>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</si>
  <si>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</si>
  <si>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</si>
  <si>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</si>
  <si>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</si>
  <si>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</si>
  <si>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</si>
  <si>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</si>
  <si>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</si>
  <si>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</si>
  <si>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</si>
  <si>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</si>
  <si>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</si>
  <si>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</si>
  <si>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</si>
  <si>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</si>
  <si>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</si>
  <si>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</si>
  <si>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</si>
  <si>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</si>
  <si>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</si>
  <si>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</si>
  <si>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</si>
  <si>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</si>
  <si>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</si>
  <si>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</si>
  <si>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</si>
  <si>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</si>
  <si>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</si>
  <si>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</si>
  <si>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</si>
  <si>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</si>
  <si>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</si>
  <si>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</si>
  <si>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</si>
  <si>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</si>
  <si>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</si>
  <si>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</si>
  <si>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</si>
  <si>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</si>
  <si>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</si>
  <si>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</si>
  <si>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</si>
  <si>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</si>
  <si>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</si>
  <si>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</si>
  <si>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</si>
  <si>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</si>
  <si>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</si>
  <si>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</si>
  <si>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</si>
  <si>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</si>
  <si>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</si>
  <si>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</si>
  <si>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</si>
  <si>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</si>
  <si>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</si>
  <si>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</si>
  <si>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</si>
  <si>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</si>
  <si>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</si>
  <si>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</si>
  <si>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</si>
  <si>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</si>
  <si>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</si>
  <si>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</si>
  <si>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</si>
  <si>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</si>
  <si>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</si>
  <si>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</si>
  <si>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</si>
  <si>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</si>
  <si>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</si>
  <si>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</si>
  <si>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</si>
  <si>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</si>
  <si>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</si>
  <si>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</si>
  <si>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</si>
  <si>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</si>
  <si>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</si>
  <si>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</si>
  <si>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</si>
  <si>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</si>
  <si>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</si>
  <si>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</si>
  <si>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</si>
  <si>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</si>
  <si>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</si>
  <si>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</si>
  <si>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</si>
  <si>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</si>
  <si>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</si>
  <si>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</si>
  <si>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</si>
  <si>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</si>
  <si>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</si>
  <si>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</si>
  <si>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</si>
  <si>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</si>
  <si>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</si>
  <si>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</si>
  <si>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</si>
  <si>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</si>
  <si>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</si>
  <si>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</si>
  <si>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</si>
  <si>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</si>
  <si>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</si>
  <si>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</si>
  <si>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</si>
  <si>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</si>
  <si>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</si>
  <si>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</si>
  <si>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</si>
  <si>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</si>
  <si>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</si>
  <si>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</si>
  <si>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</si>
  <si>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</si>
  <si>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</si>
  <si>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</si>
  <si>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</si>
  <si>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</si>
  <si>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</si>
  <si>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</si>
  <si>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</si>
  <si>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</si>
  <si>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</si>
  <si>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</si>
  <si>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</si>
  <si>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</si>
  <si>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</si>
  <si>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</si>
  <si>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</si>
  <si>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</si>
  <si>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</si>
  <si>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</si>
  <si>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</si>
  <si>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</si>
  <si>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</si>
  <si>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</si>
  <si>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</si>
  <si>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</si>
  <si>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</si>
  <si>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</si>
  <si>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</si>
  <si>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</si>
  <si>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</si>
  <si>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</si>
  <si>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</si>
  <si>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</si>
  <si>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</si>
  <si>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</si>
  <si>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</si>
  <si>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</si>
  <si>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</si>
  <si>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</si>
  <si>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</si>
  <si>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</si>
  <si>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</si>
  <si>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</si>
  <si>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</si>
  <si>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</si>
  <si>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</si>
  <si>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</si>
  <si>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</si>
  <si>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</si>
  <si>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</si>
  <si>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</si>
  <si>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</si>
  <si>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</si>
  <si>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</si>
  <si>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</si>
  <si>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</si>
  <si>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</si>
  <si>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</si>
  <si>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</si>
  <si>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</si>
  <si>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</si>
  <si>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</si>
  <si>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</si>
  <si>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</si>
  <si>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</si>
  <si>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</si>
  <si>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</si>
  <si>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</si>
  <si>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</si>
  <si>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</si>
  <si>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</si>
  <si>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</si>
  <si>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</si>
  <si>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</si>
  <si>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</si>
  <si>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</si>
  <si>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</si>
  <si>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</si>
  <si>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</si>
  <si>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</si>
  <si>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</si>
  <si>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</si>
  <si>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</si>
  <si>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</si>
  <si>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</si>
  <si>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</si>
  <si>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</si>
  <si>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</si>
  <si>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</si>
  <si>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</si>
  <si>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</si>
  <si>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</si>
  <si>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</si>
  <si>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</si>
  <si>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</si>
  <si>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</si>
  <si>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</si>
  <si>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</si>
  <si>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</si>
  <si>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</si>
  <si>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</si>
  <si>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</si>
  <si>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</si>
  <si>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</si>
  <si>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</si>
  <si>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</si>
  <si>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</si>
  <si>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</si>
  <si>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</si>
  <si>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</si>
  <si>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</si>
  <si>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</si>
  <si>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</si>
  <si>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</si>
  <si>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</si>
  <si>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</si>
  <si>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</si>
  <si>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</si>
  <si>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</si>
  <si>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</si>
  <si>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</si>
  <si>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</si>
  <si>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</si>
  <si>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</si>
  <si>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</si>
  <si>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</si>
  <si>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</si>
  <si>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</si>
  <si>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</si>
  <si>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</si>
  <si>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</si>
  <si>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</si>
  <si>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</si>
  <si>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</si>
  <si>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</si>
  <si>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</si>
  <si>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</si>
  <si>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</si>
  <si>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</si>
  <si>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</si>
  <si>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</si>
  <si>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</si>
  <si>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</si>
  <si>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</si>
  <si>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</si>
  <si>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</si>
  <si>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</si>
  <si>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</si>
  <si>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</si>
  <si>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</si>
  <si>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</si>
  <si>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</si>
  <si>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</si>
  <si>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</si>
  <si>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</si>
  <si>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</si>
  <si>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</si>
  <si>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</si>
  <si>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</si>
  <si>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</si>
  <si>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</si>
  <si>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</si>
  <si>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</si>
  <si>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</si>
  <si>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</si>
  <si>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</si>
  <si>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</si>
  <si>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</si>
  <si>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</si>
  <si>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</si>
  <si>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</si>
  <si>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</si>
  <si>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</si>
  <si>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</si>
  <si>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</si>
  <si>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</si>
  <si>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</si>
  <si>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</si>
  <si>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</si>
  <si>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</si>
  <si>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</si>
  <si>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</si>
  <si>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</si>
  <si>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</si>
  <si>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</si>
  <si>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</si>
  <si>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</si>
  <si>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</si>
  <si>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</si>
  <si>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</si>
  <si>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</si>
  <si>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</si>
  <si>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</si>
  <si>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</si>
  <si>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</si>
  <si>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</si>
  <si>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</si>
  <si>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</si>
  <si>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</si>
  <si>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</si>
  <si>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</si>
  <si>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</si>
  <si>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</si>
  <si>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</si>
  <si>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</si>
  <si>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</si>
  <si>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</si>
  <si>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</si>
  <si>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</si>
  <si>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</si>
  <si>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</si>
  <si>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</si>
  <si>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</si>
  <si>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</si>
  <si>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</si>
  <si>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</si>
  <si>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</si>
  <si>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</si>
  <si>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</si>
  <si>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</si>
  <si>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</si>
  <si>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</si>
  <si>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</si>
  <si>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</si>
  <si>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</si>
  <si>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</si>
  <si>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</si>
  <si>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</si>
  <si>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</si>
  <si>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</si>
  <si>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</si>
  <si>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</si>
  <si>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</si>
  <si>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</si>
  <si>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</si>
  <si>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</si>
  <si>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</si>
  <si>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</si>
  <si>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</si>
  <si>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</si>
  <si>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</si>
  <si>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</si>
  <si>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</si>
  <si>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</si>
  <si>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</si>
  <si>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</si>
  <si>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</si>
  <si>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</si>
  <si>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</si>
  <si>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</si>
  <si>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</si>
  <si>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</si>
  <si>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</si>
  <si>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</si>
  <si>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</si>
  <si>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</si>
  <si>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</si>
  <si>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</si>
  <si>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</si>
  <si>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</si>
  <si>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</si>
  <si>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</si>
  <si>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</si>
  <si>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</si>
  <si>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</si>
  <si>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</si>
  <si>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</si>
  <si>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</si>
  <si>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</si>
  <si>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</si>
  <si>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</si>
  <si>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</si>
  <si>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</si>
  <si>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</si>
  <si>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</si>
  <si>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</si>
  <si>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</si>
  <si>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</si>
  <si>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</si>
  <si>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</si>
  <si>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</si>
  <si>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</si>
  <si>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</si>
  <si>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</si>
  <si>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</si>
  <si>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</si>
  <si>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</si>
  <si>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</si>
  <si>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</si>
  <si>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</si>
  <si>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</si>
  <si>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</si>
  <si>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</si>
  <si>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</si>
  <si>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</si>
  <si>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</si>
  <si>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</si>
  <si>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</si>
  <si>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</si>
  <si>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</si>
  <si>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</si>
  <si>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</si>
  <si>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</si>
  <si>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</si>
  <si>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</si>
  <si>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</si>
  <si>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</si>
  <si>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</si>
  <si>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</si>
  <si>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</si>
  <si>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</si>
  <si>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</si>
  <si>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</si>
  <si>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</si>
  <si>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</si>
  <si>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</si>
  <si>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</si>
  <si>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</si>
  <si>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</si>
  <si>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</si>
  <si>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</si>
  <si>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</si>
  <si>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</si>
  <si>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</si>
  <si>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</si>
  <si>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</si>
  <si>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</si>
  <si>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</si>
  <si>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</si>
  <si>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</si>
  <si>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</si>
  <si>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</si>
  <si>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</si>
  <si>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</si>
  <si>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</si>
  <si>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</si>
  <si>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</si>
  <si>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</si>
  <si>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</si>
  <si>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</si>
  <si>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</si>
  <si>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</si>
  <si>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</si>
  <si>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</si>
  <si>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</si>
  <si>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</si>
  <si>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</si>
  <si>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</si>
  <si>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</si>
  <si>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</si>
  <si>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</si>
  <si>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</si>
  <si>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</si>
  <si>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</si>
  <si>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</si>
  <si>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</si>
  <si>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</si>
  <si>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</si>
  <si>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</si>
  <si>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</si>
  <si>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</si>
  <si>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</si>
  <si>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</si>
  <si>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</si>
  <si>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</si>
  <si>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</si>
  <si>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</si>
  <si>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</si>
  <si>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</si>
  <si>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</si>
  <si>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</si>
  <si>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</si>
  <si>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</si>
  <si>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</si>
  <si>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</si>
  <si>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</si>
  <si>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</si>
  <si>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</si>
  <si>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</si>
  <si>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</si>
  <si>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</si>
  <si>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</si>
  <si>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</si>
  <si>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</si>
  <si>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</si>
  <si>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</si>
  <si>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</si>
  <si>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</si>
  <si>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</si>
  <si>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</si>
  <si>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</si>
  <si>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</si>
  <si>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</si>
  <si>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</si>
  <si>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</si>
  <si>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</si>
  <si>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</si>
  <si>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</si>
  <si>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</si>
  <si>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</si>
  <si>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</si>
  <si>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</si>
  <si>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</si>
  <si>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</si>
  <si>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</si>
  <si>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</si>
  <si>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</si>
  <si>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</si>
  <si>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</si>
  <si>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</si>
  <si>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</si>
  <si>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</si>
  <si>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</si>
  <si>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</si>
  <si>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</si>
  <si>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</si>
  <si>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</si>
  <si>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</si>
  <si>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</si>
  <si>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</si>
  <si>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</si>
  <si>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</si>
  <si>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</si>
  <si>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</si>
  <si>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</si>
  <si>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</si>
  <si>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</si>
  <si>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</si>
  <si>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</si>
  <si>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</si>
  <si>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</si>
  <si>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</si>
  <si>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</si>
  <si>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</si>
  <si>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</si>
  <si>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</si>
  <si>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</si>
  <si>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</si>
  <si>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</si>
  <si>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</si>
  <si>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</si>
  <si>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</si>
  <si>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</si>
  <si>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</si>
  <si>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</si>
  <si>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</si>
  <si>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</si>
  <si>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</si>
  <si>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</si>
  <si>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</si>
  <si>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</si>
  <si>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</si>
  <si>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</si>
  <si>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</si>
  <si>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</si>
  <si>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</si>
  <si>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</si>
  <si>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</si>
  <si>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</si>
  <si>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</si>
  <si>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</si>
  <si>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</si>
  <si>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</si>
  <si>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</si>
  <si>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</si>
  <si>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</si>
  <si>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</si>
  <si>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</si>
  <si>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</si>
  <si>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</si>
  <si>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</si>
  <si>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</si>
  <si>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</si>
  <si>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</si>
  <si>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</si>
  <si>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</si>
  <si>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</si>
  <si>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</si>
  <si>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</si>
  <si>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</si>
  <si>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</si>
  <si>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</si>
  <si>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</si>
  <si>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</si>
  <si>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</si>
  <si>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</si>
  <si>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</si>
  <si>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</si>
  <si>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</si>
  <si>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</si>
  <si>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</si>
  <si>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</si>
  <si>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</si>
  <si>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</si>
  <si>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</si>
  <si>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</si>
  <si>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</si>
  <si>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</si>
  <si>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</si>
  <si>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</si>
  <si>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</si>
  <si>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</si>
  <si>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</si>
  <si>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</si>
  <si>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</si>
  <si>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</si>
  <si>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</si>
  <si>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</si>
  <si>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</si>
  <si>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</si>
  <si>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</si>
  <si>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</si>
  <si>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</si>
  <si>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</si>
  <si>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</si>
  <si>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</si>
  <si>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</si>
  <si>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</si>
  <si>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</si>
  <si>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</si>
  <si>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</si>
  <si>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</si>
  <si>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</si>
  <si>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</si>
  <si>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</si>
  <si>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</si>
  <si>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</si>
  <si>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</si>
  <si>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</si>
  <si>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</si>
  <si>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</si>
  <si>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</si>
  <si>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</si>
  <si>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</si>
  <si>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</si>
  <si>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</si>
  <si>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</si>
  <si>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</si>
  <si>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</si>
  <si>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</si>
  <si>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</si>
  <si>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</si>
  <si>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</si>
  <si>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</si>
  <si>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</si>
  <si>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</si>
  <si>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</si>
  <si>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</si>
  <si>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</si>
  <si>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</si>
  <si>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</si>
  <si>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</si>
  <si>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</si>
  <si>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</si>
  <si>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</si>
  <si>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</si>
  <si>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</si>
  <si>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</si>
  <si>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</si>
  <si>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</si>
  <si>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</si>
  <si>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</si>
  <si>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</si>
  <si>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</si>
  <si>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</si>
  <si>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</si>
  <si>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</si>
  <si>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</si>
  <si>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</si>
  <si>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</si>
  <si>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</si>
  <si>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</si>
  <si>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</si>
  <si>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</si>
  <si>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</si>
  <si>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</si>
  <si>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</si>
  <si>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</si>
  <si>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</si>
  <si>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</si>
  <si>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</si>
  <si>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</si>
  <si>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</si>
  <si>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</si>
  <si>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</si>
  <si>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</si>
  <si>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</si>
  <si>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</si>
  <si>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</si>
  <si>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</si>
  <si>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</si>
  <si>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</si>
  <si>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</si>
  <si>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</si>
  <si>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</si>
  <si>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</si>
  <si>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</si>
  <si>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</si>
  <si>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</si>
  <si>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</si>
  <si>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</si>
  <si>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</si>
  <si>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</si>
  <si>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</si>
  <si>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</si>
  <si>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</si>
  <si>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</si>
  <si>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</si>
  <si>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</si>
  <si>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</si>
  <si>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</si>
  <si>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</si>
  <si>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</si>
  <si>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</si>
  <si>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</si>
  <si>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</si>
  <si>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</si>
  <si>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</si>
  <si>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</si>
  <si>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</si>
  <si>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</si>
  <si>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</si>
  <si>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</si>
  <si>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</si>
  <si>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</si>
  <si>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</si>
  <si>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</si>
  <si>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</si>
  <si>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</si>
  <si>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</si>
  <si>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</si>
  <si>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</si>
  <si>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</si>
  <si>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</si>
  <si>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</si>
  <si>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</si>
  <si>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</si>
  <si>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</si>
  <si>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</si>
  <si>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</si>
  <si>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</si>
  <si>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</si>
  <si>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</si>
  <si>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</si>
  <si>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</si>
  <si>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</si>
  <si>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</si>
  <si>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</si>
  <si>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</si>
  <si>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</si>
  <si>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</si>
  <si>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</si>
  <si>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</si>
  <si>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</si>
  <si>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</si>
  <si>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</si>
  <si>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</si>
  <si>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</si>
  <si>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</si>
  <si>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</si>
  <si>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</si>
  <si>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</si>
  <si>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</si>
  <si>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</si>
  <si>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</si>
  <si>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</si>
  <si>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</si>
  <si>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</si>
  <si>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</si>
  <si>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</si>
  <si>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</si>
  <si>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</si>
  <si>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</si>
  <si>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</si>
  <si>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</si>
  <si>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</si>
  <si>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</si>
  <si>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</si>
  <si>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</si>
  <si>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</si>
  <si>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</si>
  <si>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</si>
  <si>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</si>
  <si>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</si>
  <si>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</si>
  <si>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</si>
  <si>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</si>
  <si>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</si>
  <si>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</si>
  <si>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</si>
  <si>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</si>
  <si>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</si>
  <si>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</si>
  <si>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</si>
  <si>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</si>
  <si>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</si>
  <si>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</si>
  <si>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</si>
  <si>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</si>
  <si>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</si>
  <si>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</si>
  <si>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</si>
  <si>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</si>
  <si>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</si>
  <si>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</si>
  <si>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</si>
  <si>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</si>
  <si>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</si>
  <si>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</si>
  <si>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</si>
  <si>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</si>
  <si>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</si>
  <si>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</si>
  <si>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</si>
  <si>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</si>
  <si>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</si>
  <si>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</si>
  <si>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</si>
  <si>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</si>
  <si>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</si>
  <si>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</si>
  <si>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</si>
  <si>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</si>
  <si>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</si>
  <si>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</si>
  <si>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</si>
  <si>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</si>
  <si>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</si>
  <si>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</si>
  <si>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</si>
  <si>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</si>
  <si>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</si>
  <si>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</si>
  <si>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</si>
  <si>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</si>
  <si>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</si>
  <si>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</si>
  <si>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</si>
  <si>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</si>
  <si>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</si>
  <si>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</si>
  <si>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</si>
  <si>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</si>
  <si>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</si>
  <si>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</si>
  <si>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</si>
  <si>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</si>
  <si>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</si>
  <si>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</si>
  <si>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</si>
  <si>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</si>
  <si>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</si>
  <si>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</si>
  <si>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</si>
  <si>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</si>
  <si>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</si>
  <si>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</si>
  <si>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</si>
  <si>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</si>
  <si>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</si>
  <si>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</si>
  <si>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</si>
  <si>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</si>
  <si>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</si>
  <si>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</si>
  <si>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</si>
  <si>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</si>
  <si>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</si>
  <si>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</si>
  <si>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</si>
  <si>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</si>
  <si>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</si>
  <si>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</si>
  <si>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</si>
  <si>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</si>
  <si>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</si>
  <si>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</si>
  <si>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</si>
  <si>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</si>
  <si>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</si>
  <si>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</si>
  <si>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</si>
  <si>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</si>
  <si>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</si>
  <si>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</si>
  <si>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</si>
  <si>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</si>
  <si>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</si>
  <si>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</si>
  <si>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</si>
  <si>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</si>
  <si>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</si>
  <si>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</si>
  <si>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</si>
  <si>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</si>
  <si>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</si>
  <si>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</si>
  <si>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</si>
  <si>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</si>
  <si>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</si>
  <si>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</si>
  <si>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</si>
  <si>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</si>
  <si>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</si>
  <si>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</si>
  <si>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</si>
  <si>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</si>
  <si>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</si>
  <si>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</si>
  <si>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</si>
  <si>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</si>
  <si>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</si>
  <si>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</si>
  <si>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</si>
  <si>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</si>
  <si>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</si>
  <si>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</si>
  <si>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</si>
  <si>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</si>
  <si>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</si>
  <si>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</si>
  <si>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</si>
  <si>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</si>
  <si>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</si>
  <si>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</si>
  <si>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</si>
  <si>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</si>
  <si>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</si>
  <si>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</si>
  <si>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</si>
  <si>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</si>
  <si>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</si>
  <si>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</si>
  <si>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</si>
  <si>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</si>
  <si>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</si>
  <si>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</si>
  <si>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</si>
  <si>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</si>
  <si>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</si>
  <si>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</si>
  <si>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</si>
  <si>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</si>
  <si>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</si>
  <si>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</si>
  <si>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</si>
  <si>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</si>
  <si>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</si>
  <si>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</si>
  <si>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</si>
  <si>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</si>
  <si>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</si>
  <si>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</si>
  <si>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</si>
  <si>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</si>
  <si>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</si>
  <si>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</si>
  <si>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</si>
  <si>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</si>
  <si>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</si>
  <si>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</si>
  <si>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</si>
  <si>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</si>
  <si>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</si>
  <si>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</si>
  <si>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</si>
  <si>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</si>
  <si>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</si>
  <si>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</si>
  <si>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</si>
  <si>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</si>
  <si>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</si>
  <si>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</si>
  <si>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</si>
  <si>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</si>
  <si>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</si>
  <si>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</si>
  <si>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</si>
  <si>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</si>
  <si>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</si>
  <si>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</si>
  <si>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</si>
  <si>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</si>
  <si>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</si>
  <si>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</si>
  <si>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</si>
  <si>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</si>
  <si>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</si>
  <si>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</si>
  <si>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</si>
  <si>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</si>
  <si>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</si>
  <si>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</si>
  <si>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</si>
  <si>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</si>
  <si>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</si>
  <si>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</si>
  <si>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</si>
  <si>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</si>
  <si>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</si>
  <si>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</si>
  <si>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</si>
  <si>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</si>
  <si>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</si>
  <si>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</si>
  <si>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</si>
  <si>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</si>
  <si>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</si>
  <si>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</si>
  <si>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</si>
  <si>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</si>
  <si>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</si>
  <si>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</si>
  <si>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</si>
  <si>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</si>
  <si>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</si>
  <si>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</si>
  <si>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</si>
  <si>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</si>
  <si>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</si>
  <si>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</si>
  <si>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</si>
  <si>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</si>
  <si>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</si>
  <si>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</si>
  <si>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</si>
  <si>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</si>
  <si>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</si>
  <si>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</si>
  <si>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</si>
  <si>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</si>
  <si>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</si>
  <si>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</si>
  <si>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</si>
  <si>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</si>
  <si>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</si>
  <si>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</si>
  <si>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</si>
  <si>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</si>
  <si>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</si>
  <si>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</si>
  <si>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</si>
  <si>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</si>
  <si>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</si>
  <si>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</si>
  <si>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</si>
  <si>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</si>
  <si>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</si>
  <si>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</si>
  <si>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</si>
  <si>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</si>
  <si>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</si>
  <si>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</si>
  <si>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</si>
  <si>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</si>
  <si>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</si>
  <si>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</si>
  <si>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</si>
  <si>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</si>
  <si>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</si>
  <si>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</si>
  <si>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</si>
  <si>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</si>
  <si>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</si>
  <si>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</si>
  <si>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</si>
  <si>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</si>
  <si>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</si>
  <si>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</si>
  <si>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</si>
  <si>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</si>
  <si>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</si>
  <si>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</si>
  <si>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</si>
  <si>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</si>
  <si>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</si>
  <si>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</si>
  <si>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</si>
  <si>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</si>
  <si>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</si>
  <si>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</si>
  <si>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</si>
  <si>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</si>
  <si>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</si>
  <si>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</si>
  <si>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</si>
  <si>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</si>
  <si>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</si>
  <si>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</si>
  <si>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</si>
  <si>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</si>
  <si>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</si>
  <si>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</si>
  <si>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</si>
  <si>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</si>
  <si>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</si>
  <si>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</si>
  <si>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</si>
  <si>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</si>
  <si>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</si>
  <si>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</si>
  <si>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</si>
  <si>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</si>
  <si>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</si>
  <si>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</si>
  <si>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</si>
  <si>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</si>
  <si>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</si>
  <si>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</si>
  <si>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</si>
  <si>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</si>
  <si>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</si>
  <si>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</si>
  <si>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</si>
  <si>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</si>
  <si>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</si>
  <si>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</si>
  <si>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</si>
  <si>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</si>
  <si>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</si>
  <si>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</si>
  <si>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</si>
  <si>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</si>
  <si>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</si>
  <si>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</si>
  <si>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</si>
  <si>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</si>
  <si>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</si>
  <si>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</si>
  <si>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</si>
  <si>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</si>
  <si>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</si>
  <si>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</si>
  <si>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</si>
  <si>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</si>
  <si>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</si>
  <si>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</si>
  <si>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</si>
  <si>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</si>
  <si>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</si>
  <si>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</si>
  <si>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</si>
  <si>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</si>
  <si>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</si>
  <si>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</si>
  <si>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</si>
  <si>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</si>
  <si>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</si>
  <si>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</si>
  <si>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</si>
  <si>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</si>
  <si>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</si>
  <si>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</si>
  <si>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</si>
  <si>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</si>
  <si>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</si>
  <si>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</si>
  <si>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</si>
  <si>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</si>
  <si>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</si>
  <si>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</si>
  <si>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</si>
  <si>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</si>
  <si>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</si>
  <si>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</si>
  <si>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</si>
  <si>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</si>
  <si>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</si>
  <si>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</si>
  <si>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</si>
  <si>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</si>
  <si>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</si>
  <si>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</si>
  <si>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</si>
  <si>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</si>
  <si>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</si>
  <si>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</si>
  <si>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</si>
  <si>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</si>
  <si>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</si>
  <si>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</si>
  <si>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</si>
  <si>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</si>
  <si>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</si>
  <si>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</si>
  <si>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</si>
  <si>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</si>
  <si>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</si>
  <si>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</si>
  <si>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</si>
  <si>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</si>
  <si>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</si>
  <si>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</si>
  <si>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</si>
  <si>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</si>
  <si>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</si>
  <si>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</si>
  <si>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</si>
  <si>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</si>
  <si>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</si>
  <si>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</si>
  <si>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</si>
  <si>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</si>
  <si>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</si>
  <si>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</si>
  <si>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</si>
  <si>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</si>
  <si>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</si>
  <si>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</si>
  <si>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</si>
  <si>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</si>
  <si>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</si>
  <si>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</si>
  <si>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</si>
  <si>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</si>
  <si>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</si>
  <si>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</si>
  <si>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</si>
  <si>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</si>
  <si>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</si>
  <si>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</si>
  <si>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</si>
  <si>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</si>
  <si>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</si>
  <si>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</si>
  <si>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</si>
  <si>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</si>
  <si>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</si>
  <si>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</si>
  <si>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</si>
  <si>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</si>
  <si>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</si>
  <si>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</si>
  <si>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</si>
  <si>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</si>
  <si>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</si>
  <si>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</si>
  <si>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</si>
  <si>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</si>
  <si>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</si>
  <si>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</si>
  <si>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</si>
  <si>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</si>
  <si>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</si>
  <si>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</si>
  <si>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</si>
  <si>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</si>
  <si>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</si>
  <si>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</si>
  <si>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</si>
  <si>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</si>
  <si>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</si>
  <si>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</si>
  <si>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</si>
  <si>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</si>
  <si>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</si>
  <si>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</si>
  <si>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</si>
  <si>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</si>
  <si>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</si>
  <si>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</si>
  <si>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</si>
  <si>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</si>
  <si>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</si>
  <si>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</si>
  <si>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</si>
  <si>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</si>
  <si>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</si>
  <si>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</si>
  <si>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</si>
  <si>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</si>
  <si>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</si>
  <si>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</si>
  <si>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</si>
  <si>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</si>
  <si>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</si>
  <si>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</si>
  <si>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</si>
  <si>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</si>
  <si>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</si>
  <si>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</si>
  <si>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</si>
  <si>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</si>
  <si>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</si>
  <si>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</si>
  <si>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</si>
  <si>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</si>
  <si>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</si>
  <si>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</si>
  <si>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</si>
  <si>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</si>
  <si>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</si>
  <si>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</si>
  <si>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</si>
  <si>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</si>
  <si>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</si>
  <si>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</si>
  <si>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</si>
  <si>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</si>
  <si>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</si>
  <si>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</si>
  <si>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</si>
  <si>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</si>
  <si>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</si>
  <si>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</si>
  <si>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</si>
  <si>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</si>
  <si>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</si>
  <si>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</si>
  <si>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</si>
  <si>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</si>
  <si>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</si>
  <si>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</si>
  <si>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</si>
  <si>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</si>
  <si>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</si>
  <si>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</si>
  <si>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</si>
  <si>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</si>
  <si>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</si>
  <si>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</si>
  <si>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</si>
  <si>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</si>
  <si>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</si>
  <si>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</si>
  <si>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</si>
  <si>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</si>
  <si>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</si>
  <si>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</si>
  <si>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</si>
  <si>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</si>
  <si>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</si>
  <si>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</si>
  <si>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</si>
  <si>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</si>
  <si>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</si>
  <si>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</si>
  <si>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</si>
  <si>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</si>
  <si>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</si>
  <si>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</si>
  <si>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</si>
  <si>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</si>
  <si>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</si>
  <si>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</si>
  <si>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</si>
  <si>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</si>
  <si>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</si>
  <si>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</si>
  <si>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</si>
  <si>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</si>
  <si>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</si>
  <si>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</si>
  <si>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</si>
  <si>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</si>
  <si>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</si>
  <si>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</si>
  <si>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</si>
  <si>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</si>
  <si>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</si>
  <si>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</si>
  <si>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</si>
  <si>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</si>
  <si>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</si>
  <si>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</si>
  <si>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</si>
  <si>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</si>
  <si>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</si>
  <si>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</si>
  <si>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</si>
  <si>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</si>
  <si>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</si>
  <si>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</si>
  <si>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</si>
  <si>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</si>
  <si>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</si>
  <si>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</si>
  <si>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</si>
  <si>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</si>
  <si>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</si>
  <si>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</si>
  <si>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</si>
  <si>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</si>
  <si>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</si>
  <si>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</si>
  <si>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</si>
  <si>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</si>
  <si>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</si>
  <si>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</si>
  <si>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</si>
  <si>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</si>
  <si>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</si>
  <si>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</si>
  <si>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</si>
  <si>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</si>
  <si>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</si>
  <si>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</si>
  <si>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</si>
  <si>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</si>
  <si>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</si>
  <si>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</si>
  <si>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</si>
  <si>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</si>
  <si>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</si>
  <si>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</si>
  <si>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</si>
  <si>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</si>
  <si>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</si>
  <si>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</si>
  <si>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</si>
  <si>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</si>
  <si>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</si>
  <si>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</si>
  <si>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</si>
  <si>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</si>
  <si>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</si>
  <si>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</si>
  <si>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</si>
  <si>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</si>
  <si>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</si>
  <si>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</si>
  <si>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</si>
  <si>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</si>
  <si>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</si>
  <si>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</si>
  <si>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</si>
  <si>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</si>
  <si>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</si>
  <si>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</si>
  <si>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</si>
  <si>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</si>
  <si>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</si>
  <si>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</si>
  <si>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</si>
  <si>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</si>
  <si>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</si>
  <si>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</si>
  <si>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</si>
  <si>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</si>
  <si>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</si>
  <si>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</si>
  <si>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</si>
  <si>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</si>
  <si>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</si>
  <si>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</si>
  <si>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</si>
  <si>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</si>
  <si>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</si>
  <si>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</si>
  <si>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</si>
  <si>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</si>
  <si>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</si>
  <si>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</si>
  <si>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</si>
  <si>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</si>
  <si>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</si>
  <si>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</si>
  <si>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</si>
  <si>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</si>
  <si>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</si>
  <si>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</si>
  <si>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</si>
  <si>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</si>
  <si>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</si>
  <si>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</si>
  <si>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</si>
  <si>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</si>
  <si>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</si>
  <si>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</si>
  <si>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</si>
  <si>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</si>
  <si>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</si>
  <si>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</si>
  <si>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</si>
  <si>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</si>
  <si>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</si>
  <si>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</si>
  <si>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</si>
  <si>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</si>
  <si>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</si>
  <si>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</si>
  <si>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</si>
  <si>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</si>
  <si>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</si>
  <si>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</si>
  <si>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</si>
  <si>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</si>
  <si>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</si>
  <si>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</si>
  <si>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</si>
  <si>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</si>
  <si>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</si>
  <si>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</si>
  <si>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</si>
  <si>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</si>
  <si>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</si>
  <si>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</si>
  <si>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</si>
  <si>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</si>
  <si>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</si>
  <si>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</si>
  <si>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</si>
  <si>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</si>
  <si>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</si>
  <si>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</si>
  <si>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</si>
  <si>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</si>
  <si>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</si>
  <si>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</si>
  <si>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</si>
  <si>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</si>
  <si>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</si>
  <si>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</si>
  <si>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</si>
  <si>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</si>
  <si>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</si>
  <si>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</si>
  <si>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</si>
  <si>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</si>
  <si>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</si>
  <si>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</si>
  <si>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</si>
  <si>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</si>
  <si>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</si>
  <si>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</si>
  <si>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</si>
  <si>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</si>
  <si>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</si>
  <si>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</si>
  <si>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</si>
  <si>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</si>
  <si>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</si>
  <si>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</si>
  <si>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</si>
  <si>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</si>
  <si>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</si>
  <si>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</si>
  <si>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</si>
  <si>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</si>
  <si>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</si>
  <si>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</si>
  <si>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</si>
  <si>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</si>
  <si>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</si>
  <si>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</si>
  <si>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</si>
  <si>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</si>
  <si>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</si>
  <si>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</si>
  <si>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</si>
  <si>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</si>
  <si>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</si>
  <si>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</si>
  <si>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</si>
  <si>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</si>
  <si>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</si>
  <si>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</si>
  <si>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</si>
  <si>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</si>
  <si>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</si>
  <si>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</si>
  <si>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</si>
  <si>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</si>
  <si>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</si>
  <si>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</si>
  <si>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</si>
  <si>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</si>
  <si>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</si>
  <si>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</si>
  <si>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</si>
  <si>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</si>
  <si>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</si>
  <si>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</si>
  <si>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</si>
  <si>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</si>
  <si>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</si>
  <si>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</si>
  <si>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</si>
  <si>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</si>
  <si>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</si>
  <si>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</si>
  <si>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</si>
  <si>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</si>
  <si>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</si>
  <si>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</si>
  <si>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</si>
  <si>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</si>
  <si>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</si>
  <si>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</si>
  <si>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</si>
  <si>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</si>
  <si>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</si>
  <si>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</si>
  <si>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</si>
  <si>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</si>
  <si>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</si>
  <si>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</si>
  <si>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</si>
  <si>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</si>
  <si>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</si>
  <si>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</si>
  <si>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</si>
  <si>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</si>
  <si>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</si>
  <si>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</si>
  <si>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</si>
  <si>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</si>
  <si>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</si>
  <si>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</si>
  <si>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</si>
  <si>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</si>
  <si>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</si>
  <si>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</si>
  <si>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</si>
  <si>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</si>
  <si>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</si>
  <si>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</si>
  <si>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</si>
  <si>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</si>
  <si>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</si>
  <si>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</si>
  <si>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</si>
  <si>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</si>
  <si>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</si>
  <si>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</si>
  <si>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</si>
  <si>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</si>
  <si>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</si>
  <si>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</si>
  <si>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</si>
  <si>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</si>
  <si>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</si>
  <si>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</si>
  <si>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</si>
  <si>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</si>
  <si>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</si>
  <si>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</si>
  <si>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</si>
  <si>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</si>
  <si>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</si>
  <si>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</si>
  <si>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</si>
  <si>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</si>
  <si>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</si>
  <si>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</si>
  <si>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</si>
  <si>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</si>
  <si>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</si>
  <si>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</si>
  <si>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</si>
  <si>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</si>
  <si>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</si>
  <si>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</si>
  <si>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</si>
  <si>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</si>
  <si>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</si>
  <si>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</si>
  <si>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</si>
  <si>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</si>
  <si>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</si>
  <si>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</si>
  <si>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</si>
  <si>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</si>
  <si>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</si>
  <si>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</si>
  <si>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</si>
  <si>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</si>
  <si>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</si>
  <si>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</si>
  <si>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</si>
  <si>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</si>
  <si>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</si>
  <si>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</si>
  <si>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</si>
  <si>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</si>
  <si>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</si>
  <si>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</si>
  <si>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</si>
  <si>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</si>
  <si>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</si>
  <si>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</si>
  <si>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</si>
  <si>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</si>
  <si>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</si>
  <si>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</si>
  <si>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</si>
  <si>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</si>
  <si>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</si>
  <si>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</si>
  <si>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</si>
  <si>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</si>
  <si>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</si>
  <si>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</si>
  <si>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</si>
  <si>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</si>
  <si>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</si>
  <si>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</si>
  <si>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</si>
  <si>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</si>
  <si>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</si>
  <si>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</si>
  <si>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</si>
  <si>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</si>
  <si>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</si>
  <si>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</si>
  <si>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</si>
  <si>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</si>
  <si>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</si>
  <si>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</si>
  <si>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</si>
  <si>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</si>
  <si>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</si>
  <si>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</si>
  <si>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</si>
  <si>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</si>
  <si>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</si>
  <si>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</si>
  <si>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</si>
  <si>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</si>
  <si>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</si>
  <si>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</si>
  <si>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</si>
  <si>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</si>
  <si>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</si>
  <si>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</si>
  <si>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</si>
  <si>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</si>
  <si>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</si>
  <si>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</si>
  <si>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</si>
  <si>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</si>
  <si>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</si>
  <si>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</si>
  <si>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</si>
  <si>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</si>
  <si>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</si>
  <si>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</si>
  <si>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</si>
  <si>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</si>
  <si>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</si>
  <si>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</si>
  <si>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</si>
  <si>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</si>
  <si>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</si>
  <si>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</si>
  <si>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</si>
  <si>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</si>
  <si>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</si>
  <si>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</si>
  <si>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</si>
  <si>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</si>
  <si>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</si>
  <si>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</si>
  <si>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</si>
  <si>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</si>
  <si>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</si>
  <si>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</si>
  <si>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</si>
  <si>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</si>
  <si>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</si>
  <si>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</si>
  <si>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</si>
  <si>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</si>
  <si>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</si>
  <si>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</si>
  <si>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</si>
  <si>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</si>
  <si>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</si>
  <si>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</si>
  <si>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</si>
  <si>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</si>
  <si>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</si>
  <si>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</si>
  <si>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</si>
  <si>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</si>
  <si>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</si>
  <si>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</si>
  <si>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</si>
  <si>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</si>
  <si>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</si>
  <si>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</si>
  <si>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</si>
  <si>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</si>
  <si>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</si>
  <si>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</si>
  <si>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</si>
  <si>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</si>
  <si>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</si>
  <si>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</si>
  <si>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</si>
  <si>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</si>
  <si>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</si>
  <si>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</si>
  <si>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</si>
  <si>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</si>
  <si>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</si>
  <si>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</si>
  <si>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</si>
  <si>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</si>
  <si>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</si>
  <si>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</si>
  <si>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</si>
  <si>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</si>
  <si>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</si>
  <si>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</si>
  <si>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</si>
  <si>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</si>
  <si>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</si>
  <si>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</si>
  <si>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</si>
  <si>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</si>
  <si>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</si>
  <si>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</si>
  <si>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</si>
  <si>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</si>
  <si>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</si>
  <si>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</si>
  <si>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</si>
  <si>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</si>
  <si>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</si>
  <si>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</si>
  <si>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</si>
  <si>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</si>
  <si>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</si>
  <si>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</si>
  <si>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</si>
  <si>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</si>
  <si>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</si>
  <si>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</si>
  <si>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</si>
  <si>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</si>
  <si>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</si>
  <si>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</si>
  <si>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</si>
  <si>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</si>
  <si>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</si>
  <si>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</si>
  <si>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</si>
  <si>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</si>
  <si>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</si>
  <si>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</si>
  <si>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</si>
  <si>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</si>
  <si>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</si>
  <si>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</si>
  <si>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</si>
  <si>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</si>
  <si>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</si>
  <si>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</si>
  <si>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</si>
  <si>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</si>
  <si>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</si>
  <si>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</si>
  <si>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</si>
  <si>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</si>
  <si>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</si>
  <si>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</si>
  <si>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</si>
  <si>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</si>
  <si>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</si>
  <si>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</si>
  <si>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</si>
  <si>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</si>
  <si>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</si>
  <si>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</si>
  <si>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</si>
  <si>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</si>
  <si>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</si>
  <si>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</si>
  <si>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</si>
  <si>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</si>
  <si>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</si>
  <si>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</si>
  <si>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</si>
  <si>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</si>
  <si>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</si>
  <si>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</si>
  <si>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</si>
  <si>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</si>
  <si>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</si>
  <si>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</si>
  <si>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</si>
  <si>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</si>
  <si>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</si>
  <si>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</si>
  <si>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</si>
  <si>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</si>
  <si>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</si>
  <si>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</si>
  <si>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</si>
  <si>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</si>
  <si>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</si>
  <si>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</si>
  <si>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</si>
  <si>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</si>
  <si>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</si>
  <si>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</si>
  <si>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</si>
  <si>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</si>
  <si>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</si>
  <si>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</si>
  <si>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</si>
  <si>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</si>
  <si>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</si>
  <si>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</si>
  <si>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</si>
  <si>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</si>
  <si>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</si>
  <si>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</si>
  <si>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</si>
  <si>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</si>
  <si>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</si>
  <si>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</si>
  <si>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</si>
  <si>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</si>
  <si>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</si>
  <si>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</si>
  <si>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</si>
  <si>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</si>
  <si>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</si>
  <si>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</si>
  <si>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</si>
  <si>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</si>
  <si>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</si>
  <si>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</si>
  <si>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</si>
  <si>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</si>
  <si>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</si>
  <si>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</si>
  <si>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</si>
  <si>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</si>
  <si>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</si>
  <si>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</si>
  <si>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</si>
  <si>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</si>
  <si>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</si>
  <si>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</si>
  <si>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</si>
  <si>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</si>
  <si>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</si>
  <si>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</si>
  <si>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</si>
  <si>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</si>
  <si>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</si>
  <si>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</si>
  <si>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</si>
  <si>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</si>
  <si>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</si>
  <si>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</si>
  <si>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</si>
  <si>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</si>
  <si>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</si>
  <si>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</si>
  <si>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</si>
  <si>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</si>
  <si>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</si>
  <si>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</si>
  <si>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</si>
  <si>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</si>
  <si>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</si>
  <si>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</si>
  <si>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</si>
  <si>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</si>
  <si>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</si>
  <si>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</si>
  <si>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</si>
  <si>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</si>
  <si>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</si>
  <si>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</si>
  <si>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</si>
  <si>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</si>
  <si>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</si>
  <si>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</si>
  <si>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</si>
  <si>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</si>
  <si>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</si>
  <si>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</si>
  <si>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</si>
  <si>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</si>
  <si>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</si>
  <si>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</si>
  <si>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</si>
  <si>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</si>
  <si>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</si>
  <si>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</si>
  <si>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</si>
  <si>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</si>
  <si>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</si>
  <si>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</si>
  <si>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</si>
  <si>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</si>
  <si>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</si>
  <si>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</si>
  <si>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</si>
  <si>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</si>
  <si>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</si>
  <si>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</si>
  <si>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</si>
  <si>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</si>
  <si>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</si>
  <si>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</si>
  <si>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</si>
  <si>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</si>
  <si>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</si>
  <si>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</si>
  <si>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</si>
  <si>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</si>
  <si>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</si>
  <si>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</si>
  <si>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</si>
  <si>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</si>
  <si>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</si>
  <si>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</si>
  <si>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</si>
  <si>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</si>
  <si>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</si>
  <si>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</si>
  <si>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</si>
  <si>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</si>
  <si>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</si>
  <si>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</si>
  <si>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</si>
  <si>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</si>
  <si>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</si>
  <si>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</si>
  <si>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</si>
  <si>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</si>
  <si>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</si>
  <si>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</si>
  <si>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</si>
  <si>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</si>
  <si>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</si>
  <si>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</si>
  <si>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</si>
  <si>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</si>
  <si>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</si>
  <si>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</si>
  <si>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</si>
  <si>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</si>
  <si>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</si>
  <si>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</si>
  <si>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</si>
  <si>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</si>
  <si>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</si>
  <si>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</si>
  <si>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</si>
  <si>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</si>
  <si>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</si>
  <si>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</si>
  <si>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</si>
  <si>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</si>
  <si>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</si>
  <si>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</si>
  <si>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</si>
  <si>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</si>
  <si>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</si>
  <si>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</si>
  <si>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</si>
  <si>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</si>
  <si>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</si>
  <si>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</si>
  <si>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</si>
  <si>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</si>
  <si>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</si>
  <si>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</si>
  <si>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</si>
  <si>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</si>
  <si>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</si>
  <si>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</si>
  <si>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</si>
  <si>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</si>
  <si>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</si>
  <si>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</si>
  <si>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</si>
  <si>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</si>
  <si>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</si>
  <si>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</si>
  <si>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</si>
  <si>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</si>
  <si>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</si>
  <si>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</si>
  <si>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</si>
  <si>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</si>
  <si>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</si>
  <si>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</si>
  <si>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</si>
  <si>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</si>
  <si>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</si>
  <si>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</si>
  <si>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</si>
  <si>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</si>
  <si>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</si>
  <si>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</si>
  <si>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</si>
  <si>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</si>
  <si>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</si>
  <si>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</si>
  <si>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</si>
  <si>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</si>
  <si>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</si>
  <si>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</si>
  <si>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</si>
  <si>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</si>
  <si>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</si>
  <si>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</si>
  <si>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</si>
  <si>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</si>
  <si>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</si>
  <si>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</si>
  <si>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</si>
  <si>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</si>
  <si>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</si>
  <si>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</si>
  <si>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</si>
  <si>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</si>
  <si>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</si>
  <si>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</si>
  <si>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</si>
  <si>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</si>
  <si>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</si>
  <si>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</si>
  <si>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</si>
  <si>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</si>
  <si>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</si>
  <si>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</si>
  <si>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</si>
  <si>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</si>
  <si>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</si>
  <si>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</si>
  <si>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</si>
  <si>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</si>
  <si>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</si>
  <si>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</si>
  <si>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</si>
  <si>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</si>
  <si>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</si>
  <si>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</si>
  <si>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</si>
  <si>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</si>
  <si>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</si>
  <si>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</si>
  <si>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</si>
  <si>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</si>
  <si>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</si>
  <si>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</si>
  <si>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</si>
  <si>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</si>
  <si>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</si>
  <si>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</si>
  <si>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</si>
  <si>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</si>
  <si>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</si>
  <si>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</si>
  <si>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</si>
  <si>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</si>
  <si>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</si>
  <si>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</si>
  <si>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</si>
  <si>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</si>
  <si>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</si>
  <si>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</si>
  <si>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</si>
  <si>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</si>
  <si>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</si>
  <si>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</si>
  <si>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</si>
  <si>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</si>
  <si>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</si>
  <si>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</si>
  <si>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</si>
  <si>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</si>
  <si>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</si>
  <si>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</si>
  <si>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</si>
  <si>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</si>
  <si>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</si>
  <si>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</si>
  <si>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</si>
  <si>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</si>
  <si>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</si>
  <si>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</si>
  <si>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</si>
  <si>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</si>
  <si>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</si>
  <si>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</si>
  <si>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</si>
  <si>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</si>
  <si>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</si>
  <si>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</si>
  <si>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</si>
  <si>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</si>
  <si>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</si>
  <si>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</si>
  <si>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</si>
  <si>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</si>
  <si>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</si>
  <si>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</si>
  <si>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</si>
  <si>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</si>
  <si>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</si>
  <si>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</si>
  <si>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</si>
  <si>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</si>
  <si>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</si>
  <si>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</si>
  <si>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</si>
  <si>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</si>
  <si>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</si>
  <si>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</si>
  <si>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</si>
  <si>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</si>
  <si>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</si>
  <si>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</si>
  <si>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</si>
  <si>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</si>
  <si>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</si>
  <si>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</si>
  <si>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</si>
  <si>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</si>
  <si>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</si>
  <si>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</si>
  <si>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</si>
  <si>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</si>
  <si>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</si>
  <si>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</si>
  <si>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</si>
  <si>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</si>
  <si>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</si>
  <si>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</si>
  <si>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</si>
  <si>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</si>
  <si>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</si>
  <si>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</si>
  <si>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</si>
  <si>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</si>
  <si>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</si>
  <si>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</si>
  <si>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</si>
  <si>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</si>
  <si>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</si>
  <si>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</si>
  <si>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</si>
  <si>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</si>
  <si>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</si>
  <si>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</si>
  <si>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</si>
  <si>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</si>
  <si>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</si>
  <si>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</si>
  <si>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</si>
  <si>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</si>
  <si>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</si>
  <si>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</si>
  <si>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</si>
  <si>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</si>
  <si>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</si>
  <si>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</si>
  <si>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</si>
  <si>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</si>
  <si>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</si>
  <si>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</si>
  <si>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</si>
  <si>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</si>
  <si>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</si>
  <si>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</si>
  <si>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</si>
  <si>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</si>
  <si>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</si>
  <si>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</si>
  <si>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</si>
  <si>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</si>
  <si>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</si>
  <si>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</si>
  <si>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</si>
  <si>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</si>
  <si>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</si>
  <si>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</si>
  <si>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</si>
  <si>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</si>
  <si>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</si>
  <si>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</si>
  <si>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</si>
  <si>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</si>
  <si>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</si>
  <si>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</si>
  <si>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</si>
  <si>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</si>
  <si>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</si>
  <si>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</si>
  <si>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</si>
  <si>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</si>
  <si>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</si>
  <si>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</si>
  <si>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</si>
  <si>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</si>
  <si>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</si>
  <si>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</si>
  <si>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</si>
  <si>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</si>
  <si>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</si>
  <si>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</si>
  <si>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</si>
  <si>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</si>
  <si>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</si>
  <si>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</si>
  <si>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</si>
  <si>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</si>
  <si>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</si>
  <si>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</si>
  <si>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</si>
  <si>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</si>
  <si>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</si>
  <si>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</si>
  <si>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</si>
  <si>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</si>
  <si>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</si>
  <si>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</si>
  <si>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</si>
  <si>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</si>
  <si>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</si>
  <si>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</si>
  <si>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</si>
  <si>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</si>
  <si>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</si>
  <si>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</si>
  <si>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</si>
  <si>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</si>
  <si>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</si>
  <si>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</si>
  <si>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</si>
  <si>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</si>
  <si>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</si>
  <si>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</si>
  <si>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</si>
  <si>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</si>
  <si>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</si>
  <si>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</si>
  <si>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</si>
  <si>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</si>
  <si>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</si>
  <si>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</si>
  <si>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</si>
  <si>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</si>
  <si>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</si>
  <si>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</si>
  <si>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</si>
  <si>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</si>
  <si>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</si>
  <si>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</si>
  <si>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</si>
  <si>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</si>
  <si>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</si>
  <si>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</si>
  <si>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</si>
  <si>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</si>
  <si>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</si>
  <si>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</si>
  <si>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</si>
  <si>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</si>
  <si>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</si>
  <si>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</si>
  <si>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</si>
  <si>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</si>
  <si>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</si>
  <si>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</si>
  <si>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</si>
  <si>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</si>
  <si>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</si>
  <si>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</si>
  <si>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</si>
  <si>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</si>
  <si>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</si>
  <si>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</si>
  <si>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</si>
  <si>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</si>
  <si>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</si>
  <si>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</si>
  <si>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</si>
  <si>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</si>
  <si>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</si>
  <si>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</si>
  <si>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</si>
  <si>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</si>
  <si>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</si>
  <si>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</si>
  <si>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</si>
  <si>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</si>
  <si>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</si>
  <si>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</si>
  <si>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</si>
  <si>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</si>
  <si>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</si>
  <si>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</si>
  <si>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</si>
  <si>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</si>
  <si>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</si>
  <si>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</si>
  <si>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</si>
  <si>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</si>
  <si>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</si>
  <si>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</si>
  <si>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</si>
  <si>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</si>
  <si>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</si>
  <si>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</si>
  <si>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</si>
  <si>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</si>
  <si>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</si>
  <si>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</si>
  <si>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</si>
  <si>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</si>
  <si>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</si>
  <si>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</si>
  <si>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</si>
  <si>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</si>
  <si>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</si>
  <si>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</si>
  <si>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</si>
  <si>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</si>
  <si>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</si>
  <si>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</si>
  <si>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</si>
  <si>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</si>
  <si>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</si>
  <si>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</si>
  <si>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</si>
  <si>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</si>
  <si>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</si>
  <si>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</si>
  <si>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</si>
  <si>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</si>
  <si>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</si>
  <si>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</si>
  <si>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</si>
  <si>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</si>
  <si>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</si>
  <si>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</si>
  <si>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</si>
  <si>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</si>
  <si>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</si>
  <si>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</si>
  <si>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</si>
  <si>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</si>
  <si>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</si>
  <si>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</si>
  <si>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</si>
  <si>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</si>
  <si>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</si>
  <si>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</si>
  <si>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</si>
  <si>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</si>
  <si>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</si>
  <si>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</si>
  <si>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</si>
  <si>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</si>
  <si>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</si>
  <si>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</si>
  <si>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</si>
  <si>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</si>
  <si>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</si>
  <si>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</si>
  <si>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</si>
  <si>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</si>
  <si>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</si>
  <si>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</si>
  <si>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</si>
  <si>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</si>
  <si>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</si>
  <si>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</si>
  <si>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</si>
  <si>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</si>
  <si>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</si>
  <si>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</si>
  <si>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</si>
  <si>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</si>
  <si>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</si>
  <si>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</si>
  <si>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</si>
  <si>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</si>
  <si>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</si>
  <si>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</si>
  <si>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</si>
  <si>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</si>
  <si>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</si>
  <si>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</si>
  <si>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</si>
  <si>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</si>
  <si>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</si>
  <si>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</si>
  <si>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</si>
  <si>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</si>
  <si>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</si>
  <si>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</si>
  <si>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</si>
  <si>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</si>
  <si>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</si>
  <si>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</si>
  <si>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</si>
  <si>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</si>
  <si>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</si>
  <si>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</si>
  <si>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</si>
  <si>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</si>
  <si>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</si>
  <si>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</si>
  <si>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</si>
  <si>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</si>
  <si>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</si>
  <si>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</si>
  <si>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</si>
  <si>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</si>
  <si>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</si>
  <si>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</si>
  <si>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</si>
  <si>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</si>
  <si>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</si>
  <si>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</si>
  <si>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</si>
  <si>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</si>
  <si>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</si>
  <si>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</si>
  <si>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</si>
  <si>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</si>
  <si>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</si>
  <si>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</si>
  <si>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</si>
  <si>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</si>
  <si>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</si>
  <si>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</si>
  <si>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</si>
  <si>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</si>
  <si>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</si>
  <si>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</si>
  <si>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</si>
  <si>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</si>
  <si>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</si>
  <si>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</si>
  <si>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</si>
  <si>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</si>
  <si>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</si>
  <si>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</si>
  <si>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</si>
  <si>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</si>
  <si>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</si>
  <si>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</si>
  <si>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</si>
  <si>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</si>
  <si>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</si>
  <si>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</si>
  <si>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</si>
  <si>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</si>
  <si>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</si>
  <si>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</si>
  <si>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</si>
  <si>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</si>
  <si>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</si>
  <si>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</si>
  <si>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</si>
  <si>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</si>
  <si>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</si>
  <si>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</si>
  <si>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</si>
  <si>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</si>
  <si>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</si>
  <si>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</si>
  <si>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</si>
  <si>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</si>
  <si>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</si>
  <si>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</si>
  <si>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</si>
  <si>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</si>
  <si>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</si>
  <si>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</si>
  <si>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</si>
  <si>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</si>
  <si>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</si>
  <si>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</si>
  <si>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</si>
  <si>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</si>
  <si>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</si>
  <si>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</si>
  <si>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</si>
  <si>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</si>
  <si>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</si>
  <si>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</si>
  <si>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</si>
  <si>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</si>
  <si>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</si>
  <si>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</si>
  <si>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</si>
  <si>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</si>
  <si>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</si>
  <si>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</si>
  <si>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</si>
  <si>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</si>
  <si>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</si>
  <si>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</si>
  <si>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</si>
  <si>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</si>
  <si>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</si>
  <si>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</si>
  <si>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</si>
  <si>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</si>
  <si>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</si>
  <si>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</si>
  <si>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</si>
  <si>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</si>
  <si>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</si>
  <si>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</si>
  <si>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</si>
  <si>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</si>
  <si>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</si>
  <si>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</si>
  <si>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</si>
  <si>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</si>
  <si>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</si>
  <si>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</si>
  <si>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</si>
  <si>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</si>
  <si>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</si>
  <si>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</si>
  <si>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</si>
  <si>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</si>
  <si>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</si>
  <si>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</si>
  <si>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</si>
  <si>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</si>
  <si>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</si>
  <si>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</si>
  <si>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</si>
  <si>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</si>
  <si>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</si>
  <si>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</si>
  <si>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</si>
  <si>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</si>
  <si>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</si>
  <si>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</si>
  <si>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</si>
  <si>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</si>
  <si>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</si>
  <si>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</si>
  <si>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</si>
  <si>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</si>
  <si>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</si>
  <si>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</si>
  <si>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</si>
  <si>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</si>
  <si>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</si>
  <si>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</si>
  <si>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</si>
  <si>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</si>
  <si>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</si>
  <si>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</si>
  <si>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</si>
  <si>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</si>
  <si>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</si>
  <si>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</si>
  <si>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</si>
  <si>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</si>
  <si>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</si>
  <si>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</si>
  <si>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</si>
  <si>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</si>
  <si>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</si>
  <si>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</si>
  <si>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</si>
  <si>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</si>
  <si>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</si>
  <si>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</si>
  <si>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</si>
  <si>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</si>
  <si>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</si>
  <si>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</si>
  <si>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</si>
  <si>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</si>
  <si>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</si>
  <si>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</si>
  <si>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</si>
  <si>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</si>
  <si>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</si>
  <si>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</si>
  <si>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</si>
  <si>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</si>
  <si>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</si>
  <si>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</si>
  <si>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</si>
  <si>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</si>
  <si>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</si>
  <si>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</si>
  <si>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</si>
  <si>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</si>
  <si>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</si>
  <si>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</si>
  <si>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</si>
  <si>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</si>
  <si>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</si>
  <si>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</si>
  <si>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</si>
  <si>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</si>
  <si>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</si>
  <si>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</si>
  <si>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</si>
  <si>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</si>
  <si>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</si>
  <si>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</si>
  <si>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</si>
  <si>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</si>
  <si>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</si>
  <si>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</si>
  <si>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</si>
  <si>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</si>
  <si>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</si>
  <si>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</si>
  <si>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</si>
  <si>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</si>
  <si>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</si>
  <si>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</si>
  <si>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</si>
  <si>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</si>
  <si>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</si>
  <si>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</si>
  <si>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</si>
  <si>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</si>
  <si>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</si>
  <si>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</si>
  <si>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</si>
  <si>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</si>
  <si>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</si>
  <si>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</si>
  <si>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</si>
  <si>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</si>
  <si>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</si>
  <si>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</si>
  <si>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</si>
  <si>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</si>
  <si>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</si>
  <si>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</si>
  <si>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</si>
  <si>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</si>
  <si>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</si>
  <si>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</si>
  <si>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</si>
  <si>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</si>
  <si>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</si>
  <si>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</si>
  <si>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</si>
  <si>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</si>
  <si>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</si>
  <si>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</si>
  <si>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</si>
  <si>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</si>
  <si>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</si>
  <si>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</si>
  <si>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</si>
  <si>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</si>
  <si>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</si>
  <si>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</si>
  <si>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</si>
  <si>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</si>
  <si>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</si>
  <si>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</si>
  <si>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</si>
  <si>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</si>
  <si>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</si>
  <si>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</si>
  <si>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</si>
  <si>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</si>
  <si>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</si>
  <si>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</si>
  <si>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</si>
  <si>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</si>
  <si>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</si>
  <si>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</si>
  <si>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</si>
  <si>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</si>
  <si>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</si>
  <si>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</si>
  <si>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</si>
  <si>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</si>
  <si>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</si>
  <si>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</si>
  <si>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</si>
  <si>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</si>
  <si>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</si>
  <si>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</si>
  <si>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</si>
  <si>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</si>
  <si>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</si>
  <si>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</si>
  <si>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</si>
  <si>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</si>
  <si>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</si>
  <si>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</si>
  <si>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</si>
  <si>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</si>
  <si>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</si>
  <si>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</si>
  <si>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</si>
  <si>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</si>
  <si>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</si>
  <si>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</si>
  <si>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</si>
  <si>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</si>
  <si>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</si>
  <si>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</si>
  <si>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</si>
  <si>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</si>
  <si>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</si>
  <si>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</si>
  <si>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</si>
  <si>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</si>
  <si>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</si>
  <si>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</si>
  <si>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</si>
  <si>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</si>
  <si>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</si>
  <si>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</si>
  <si>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</si>
  <si>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</si>
  <si>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</si>
  <si>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</si>
  <si>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</si>
  <si>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</si>
  <si>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</si>
  <si>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</si>
  <si>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</si>
  <si>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</si>
  <si>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</si>
  <si>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</si>
  <si>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</si>
  <si>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</si>
  <si>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</si>
  <si>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</si>
  <si>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</si>
  <si>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</si>
  <si>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</si>
  <si>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</si>
  <si>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</si>
  <si>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</si>
  <si>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</si>
  <si>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</si>
  <si>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</si>
  <si>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</si>
  <si>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</si>
  <si>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</si>
  <si>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</si>
  <si>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</si>
  <si>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</si>
  <si>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</si>
  <si>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</si>
  <si>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</si>
  <si>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</si>
  <si>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</si>
  <si>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</si>
  <si>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</si>
  <si>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</si>
  <si>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</si>
  <si>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</si>
  <si>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</si>
  <si>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</si>
  <si>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</si>
  <si>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</si>
  <si>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</si>
  <si>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</si>
  <si>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</si>
  <si>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</si>
  <si>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</si>
  <si>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</si>
  <si>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</si>
  <si>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</si>
  <si>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</si>
  <si>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</si>
  <si>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</si>
  <si>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</si>
  <si>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</si>
  <si>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</si>
  <si>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</si>
  <si>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</si>
  <si>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</si>
  <si>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</si>
  <si>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</si>
  <si>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</si>
  <si>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</si>
  <si>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</si>
  <si>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</si>
  <si>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</si>
  <si>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</si>
  <si>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</si>
  <si>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</si>
  <si>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</si>
  <si>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</si>
  <si>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</si>
  <si>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</si>
  <si>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</si>
  <si>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</si>
  <si>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</si>
  <si>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</si>
  <si>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</si>
  <si>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</si>
  <si>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</si>
  <si>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</si>
  <si>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</si>
  <si>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</si>
  <si>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</si>
  <si>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</si>
  <si>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</si>
  <si>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</si>
  <si>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</si>
  <si>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</si>
  <si>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</si>
  <si>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</si>
  <si>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</si>
  <si>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</si>
  <si>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</si>
  <si>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</si>
  <si>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</si>
  <si>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</si>
  <si>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</si>
  <si>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</si>
  <si>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</si>
  <si>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</si>
  <si>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</si>
  <si>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</si>
  <si>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</si>
  <si>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</si>
  <si>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</si>
  <si>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</si>
  <si>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</si>
  <si>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</si>
  <si>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</si>
  <si>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</si>
  <si>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</si>
  <si>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</si>
  <si>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</si>
  <si>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</si>
  <si>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</si>
  <si>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</si>
  <si>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</si>
  <si>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</si>
  <si>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</si>
  <si>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</si>
  <si>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</si>
  <si>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</si>
  <si>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</si>
  <si>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</si>
  <si>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</si>
  <si>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</si>
  <si>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</si>
  <si>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</si>
  <si>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</si>
  <si>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</si>
  <si>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</si>
  <si>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</si>
  <si>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</si>
  <si>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</si>
  <si>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</si>
  <si>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</si>
  <si>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</si>
  <si>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</si>
  <si>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</si>
  <si>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</si>
  <si>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</si>
  <si>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</si>
  <si>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</si>
  <si>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</si>
  <si>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</si>
  <si>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</si>
  <si>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</si>
  <si>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</si>
  <si>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</si>
  <si>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</si>
  <si>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</si>
  <si>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</si>
  <si>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</si>
  <si>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</si>
  <si>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</si>
  <si>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</si>
  <si>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</si>
  <si>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</si>
  <si>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</si>
  <si>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</si>
  <si>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</si>
  <si>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</si>
  <si>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</si>
  <si>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</si>
  <si>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</si>
  <si>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</si>
  <si>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</si>
  <si>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</si>
  <si>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</si>
  <si>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</si>
  <si>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</si>
  <si>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</si>
  <si>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</si>
  <si>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</si>
  <si>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</si>
  <si>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</si>
  <si>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</si>
  <si>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</si>
  <si>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</si>
  <si>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</si>
  <si>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</si>
  <si>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</si>
  <si>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</si>
  <si>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</si>
  <si>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</si>
  <si>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</si>
  <si>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</si>
  <si>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</si>
  <si>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</si>
  <si>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</si>
  <si>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</si>
  <si>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</si>
  <si>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</si>
  <si>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</si>
  <si>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</si>
  <si>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</si>
  <si>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</si>
  <si>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</si>
  <si>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</si>
  <si>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</si>
  <si>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</si>
  <si>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</si>
  <si>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</si>
  <si>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</si>
  <si>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</si>
  <si>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</si>
  <si>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</si>
  <si>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</si>
  <si>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</si>
  <si>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</si>
  <si>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</si>
  <si>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</si>
  <si>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</si>
  <si>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</si>
  <si>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</si>
  <si>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</si>
  <si>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</si>
  <si>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</si>
  <si>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</si>
  <si>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</si>
  <si>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</si>
  <si>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</si>
  <si>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</si>
  <si>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</si>
  <si>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</si>
  <si>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</si>
  <si>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</si>
  <si>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</si>
  <si>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</si>
  <si>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</si>
  <si>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</si>
  <si>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</si>
  <si>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</si>
  <si>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</si>
  <si>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</si>
  <si>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</si>
  <si>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</si>
  <si>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</si>
  <si>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</si>
  <si>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</si>
  <si>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</si>
  <si>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</si>
  <si>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</si>
  <si>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</si>
  <si>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</si>
  <si>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</si>
  <si>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</si>
  <si>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</si>
  <si>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</si>
  <si>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</si>
  <si>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</si>
  <si>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</si>
  <si>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</si>
  <si>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</si>
  <si>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</si>
  <si>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</si>
  <si>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</si>
  <si>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</si>
  <si>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</si>
  <si>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</si>
  <si>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</si>
  <si>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</si>
  <si>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</si>
  <si>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</si>
  <si>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</si>
  <si>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</si>
  <si>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</si>
  <si>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</si>
  <si>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</si>
  <si>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</si>
  <si>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</si>
  <si>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</si>
  <si>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</si>
  <si>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</si>
  <si>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</si>
  <si>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</si>
  <si>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</si>
  <si>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</si>
  <si>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</si>
  <si>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</si>
  <si>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</si>
  <si>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</si>
  <si>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</si>
  <si>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</si>
  <si>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</si>
  <si>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</si>
  <si>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</si>
  <si>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</si>
  <si>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</si>
  <si>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</si>
  <si>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</si>
  <si>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</si>
  <si>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</si>
  <si>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</si>
  <si>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</si>
  <si>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</si>
  <si>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</si>
  <si>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</si>
  <si>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</si>
  <si>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</si>
  <si>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</si>
  <si>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</si>
  <si>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</si>
  <si>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</si>
  <si>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</si>
  <si>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</si>
  <si>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</si>
  <si>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</si>
  <si>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</si>
  <si>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</si>
  <si>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</si>
  <si>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</si>
  <si>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</si>
  <si>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</si>
  <si>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</si>
  <si>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</si>
  <si>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</si>
  <si>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</si>
  <si>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</si>
  <si>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</si>
  <si>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</si>
  <si>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</si>
  <si>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</si>
  <si>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</si>
  <si>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</si>
  <si>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</si>
  <si>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</si>
  <si>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</si>
  <si>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</si>
  <si>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</si>
  <si>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</si>
  <si>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</si>
  <si>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</si>
  <si>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</si>
  <si>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</si>
  <si>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</si>
  <si>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</si>
  <si>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</si>
  <si>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</si>
  <si>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</si>
  <si>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</si>
  <si>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</si>
  <si>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</si>
  <si>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</si>
  <si>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</si>
  <si>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</si>
  <si>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</si>
  <si>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</si>
  <si>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</si>
  <si>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</si>
  <si>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</si>
  <si>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</si>
  <si>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</si>
  <si>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</si>
  <si>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</si>
  <si>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</si>
  <si>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</si>
  <si>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</si>
  <si>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</si>
  <si>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</si>
  <si>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</si>
  <si>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</si>
  <si>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</si>
  <si>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</si>
  <si>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</si>
  <si>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</si>
  <si>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</si>
  <si>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</si>
  <si>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</si>
  <si>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</si>
  <si>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</si>
  <si>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</si>
  <si>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</si>
  <si>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</si>
  <si>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</si>
  <si>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</si>
  <si>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</si>
  <si>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</si>
  <si>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</si>
  <si>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</si>
  <si>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</si>
  <si>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</si>
  <si>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</si>
  <si>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</si>
  <si>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</si>
  <si>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</si>
  <si>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</si>
  <si>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</si>
  <si>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</si>
  <si>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</si>
  <si>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</si>
  <si>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</si>
  <si>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</si>
  <si>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</si>
  <si>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</si>
  <si>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</si>
  <si>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</si>
  <si>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</si>
  <si>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</si>
  <si>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</si>
  <si>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</si>
  <si>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</si>
  <si>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</si>
  <si>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</si>
  <si>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</si>
  <si>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</si>
  <si>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</si>
  <si>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</si>
  <si>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</si>
  <si>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</si>
  <si>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</si>
  <si>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</si>
  <si>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</si>
  <si>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</si>
  <si>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</si>
  <si>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</si>
  <si>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</si>
  <si>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</si>
  <si>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</si>
  <si>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</si>
  <si>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</si>
  <si>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</si>
  <si>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</si>
  <si>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</si>
  <si>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</si>
  <si>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</si>
  <si>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</si>
  <si>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</si>
  <si>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</si>
  <si>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</si>
  <si>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</si>
  <si>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</si>
  <si>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</si>
  <si>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</si>
  <si>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</si>
  <si>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</si>
  <si>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</si>
  <si>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</si>
  <si>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</si>
  <si>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</si>
  <si>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</si>
  <si>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</si>
  <si>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</si>
  <si>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</si>
  <si>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</si>
  <si>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</si>
  <si>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</si>
  <si>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</si>
  <si>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</si>
  <si>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</si>
  <si>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</si>
  <si>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</si>
  <si>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</si>
  <si>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</si>
  <si>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</si>
  <si>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</si>
  <si>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</si>
  <si>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</si>
  <si>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</si>
  <si>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</si>
  <si>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</si>
  <si>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</si>
  <si>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</si>
  <si>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</si>
  <si>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</si>
  <si>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</si>
  <si>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</si>
  <si>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</si>
  <si>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</si>
  <si>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</si>
  <si>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</si>
  <si>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</si>
  <si>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</si>
  <si>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</si>
  <si>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</si>
  <si>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</si>
  <si>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</si>
  <si>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</si>
  <si>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</si>
  <si>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</si>
  <si>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</si>
  <si>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</si>
  <si>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</si>
  <si>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</si>
  <si>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</si>
  <si>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</si>
  <si>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</si>
  <si>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</si>
  <si>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</si>
  <si>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</si>
  <si>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</si>
  <si>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</si>
  <si>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</si>
  <si>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</si>
  <si>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</si>
  <si>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</si>
  <si>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</si>
  <si>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</si>
  <si>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</si>
  <si>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</si>
  <si>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</si>
  <si>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</si>
  <si>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</si>
  <si>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</si>
  <si>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</si>
  <si>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</si>
  <si>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</si>
  <si>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</si>
  <si>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</si>
  <si>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</si>
  <si>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</si>
  <si>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</si>
  <si>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</si>
  <si>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</si>
  <si>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</si>
  <si>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</si>
  <si>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</si>
  <si>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</si>
  <si>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</si>
  <si>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</si>
  <si>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</si>
  <si>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</si>
  <si>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</si>
  <si>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</si>
  <si>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</si>
  <si>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</si>
  <si>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</si>
  <si>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</si>
  <si>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</si>
  <si>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</si>
  <si>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</si>
  <si>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</si>
  <si>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</si>
  <si>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</si>
  <si>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</si>
  <si>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</si>
  <si>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</si>
  <si>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</si>
  <si>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</si>
  <si>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</si>
  <si>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</si>
  <si>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</si>
  <si>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</si>
  <si>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</si>
  <si>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</si>
  <si>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</si>
  <si>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</si>
  <si>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</si>
  <si>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</si>
  <si>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</si>
  <si>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</si>
  <si>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</si>
  <si>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</si>
  <si>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</si>
  <si>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</si>
  <si>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</si>
  <si>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</si>
  <si>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</si>
  <si>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</si>
  <si>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</si>
  <si>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</si>
  <si>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</si>
  <si>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</si>
  <si>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</si>
  <si>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</si>
  <si>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</si>
  <si>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</si>
  <si>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</si>
  <si>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</si>
  <si>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</si>
  <si>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</si>
  <si>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</si>
  <si>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</si>
  <si>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</si>
  <si>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</si>
  <si>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</si>
  <si>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</si>
  <si>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</si>
  <si>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</si>
  <si>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</si>
  <si>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</si>
  <si>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</si>
  <si>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</si>
  <si>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</si>
  <si>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</si>
  <si>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</si>
  <si>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</si>
  <si>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</si>
  <si>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</si>
  <si>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</si>
  <si>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</si>
  <si>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</si>
  <si>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</si>
  <si>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</si>
  <si>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</si>
  <si>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</si>
  <si>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</si>
  <si>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</si>
  <si>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</si>
  <si>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</si>
  <si>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</si>
  <si>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</si>
  <si>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</si>
  <si>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</si>
  <si>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</si>
  <si>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</si>
  <si>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</si>
  <si>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</si>
  <si>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</si>
  <si>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</si>
  <si>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</si>
  <si>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</si>
  <si>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</si>
  <si>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</si>
  <si>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</si>
  <si>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</si>
  <si>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</si>
  <si>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</si>
  <si>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</si>
  <si>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</si>
  <si>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</si>
  <si>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</si>
  <si>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</si>
  <si>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</si>
  <si>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</si>
  <si>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</si>
  <si>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</si>
  <si>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</si>
  <si>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</si>
  <si>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</si>
  <si>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</si>
  <si>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</si>
  <si>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</si>
  <si>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</si>
  <si>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</si>
  <si>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</si>
  <si>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</si>
  <si>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</si>
  <si>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</si>
  <si>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</si>
  <si>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</si>
  <si>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</si>
  <si>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</si>
  <si>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</si>
  <si>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</si>
  <si>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</si>
  <si>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</si>
  <si>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</si>
  <si>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</si>
  <si>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</si>
  <si>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</si>
  <si>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</si>
  <si>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</si>
  <si>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</si>
  <si>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</si>
  <si>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</si>
  <si>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</si>
  <si>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</si>
  <si>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</si>
  <si>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</si>
  <si>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</si>
  <si>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</si>
  <si>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</si>
  <si>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</si>
  <si>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</si>
  <si>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</si>
  <si>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</si>
  <si>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</si>
  <si>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</si>
  <si>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</si>
  <si>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</si>
  <si>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</si>
  <si>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</si>
  <si>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</si>
  <si>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</si>
  <si>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</si>
  <si>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</si>
  <si>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</si>
  <si>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</si>
  <si>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</si>
  <si>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</si>
  <si>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</si>
  <si>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</si>
  <si>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</si>
  <si>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</si>
  <si>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</si>
  <si>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</si>
  <si>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</si>
  <si>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</si>
  <si>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</si>
  <si>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</si>
  <si>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</si>
  <si>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</si>
  <si>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</si>
  <si>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</si>
  <si>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</si>
  <si>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</si>
  <si>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</si>
  <si>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</si>
  <si>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</si>
  <si>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</si>
  <si>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</si>
  <si>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</si>
  <si>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</si>
  <si>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</si>
  <si>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</si>
  <si>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</si>
  <si>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</si>
  <si>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</si>
  <si>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</si>
  <si>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</si>
  <si>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</si>
  <si>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</si>
  <si>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</si>
  <si>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</si>
  <si>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</si>
  <si>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</si>
  <si>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</si>
  <si>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</si>
  <si>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</si>
  <si>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</si>
  <si>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</si>
  <si>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</si>
  <si>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</si>
  <si>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</si>
  <si>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</si>
  <si>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</si>
  <si>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</si>
  <si>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</si>
  <si>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</si>
  <si>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</si>
  <si>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</si>
  <si>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</si>
  <si>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</si>
  <si>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</si>
  <si>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</si>
  <si>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</si>
  <si>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</si>
  <si>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</si>
  <si>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</si>
  <si>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</si>
  <si>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</si>
  <si>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</si>
  <si>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</si>
  <si>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</si>
  <si>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</si>
  <si>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</si>
  <si>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</si>
  <si>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</si>
  <si>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</si>
  <si>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</si>
  <si>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</si>
  <si>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</si>
  <si>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</si>
  <si>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</si>
  <si>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</si>
  <si>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</si>
  <si>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</si>
  <si>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</si>
  <si>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</si>
  <si>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</si>
  <si>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</si>
  <si>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</si>
  <si>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</si>
  <si>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</si>
  <si>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</si>
  <si>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</si>
  <si>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</si>
  <si>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</si>
  <si>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</si>
  <si>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</si>
  <si>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</si>
  <si>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</si>
  <si>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</si>
  <si>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</si>
  <si>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</si>
  <si>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</si>
  <si>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</si>
  <si>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</si>
  <si>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</si>
  <si>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</si>
  <si>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</si>
  <si>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</si>
  <si>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</si>
  <si>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</si>
  <si>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</si>
  <si>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</si>
  <si>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</si>
  <si>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</si>
  <si>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</si>
  <si>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</si>
  <si>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</si>
  <si>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</si>
  <si>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</si>
  <si>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</si>
  <si>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</si>
  <si>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</si>
  <si>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</si>
  <si>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</si>
  <si>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</si>
  <si>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</si>
  <si>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</si>
  <si>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</si>
  <si>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</si>
  <si>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</si>
  <si>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</si>
  <si>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</si>
  <si>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</si>
  <si>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</si>
  <si>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</si>
  <si>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</si>
  <si>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</si>
  <si>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</si>
  <si>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</si>
  <si>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</si>
  <si>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</si>
  <si>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</si>
  <si>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</si>
  <si>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</si>
  <si>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</si>
  <si>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</si>
  <si>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</si>
  <si>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</si>
  <si>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</si>
  <si>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</si>
  <si>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</si>
  <si>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</si>
  <si>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</si>
  <si>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</si>
  <si>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</si>
  <si>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</si>
  <si>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</si>
  <si>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</si>
  <si>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</si>
  <si>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</si>
  <si>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</si>
  <si>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</si>
  <si>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</si>
  <si>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</si>
  <si>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</si>
  <si>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</si>
  <si>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</si>
  <si>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</si>
  <si>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</si>
  <si>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</si>
  <si>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</si>
  <si>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</si>
  <si>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</si>
  <si>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</si>
  <si>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</si>
  <si>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</si>
  <si>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</si>
  <si>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</si>
  <si>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</si>
  <si>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</si>
  <si>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</si>
  <si>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</si>
  <si>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</si>
  <si>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</si>
  <si>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</si>
  <si>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</si>
  <si>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</si>
  <si>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</si>
  <si>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</si>
  <si>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</si>
  <si>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</si>
  <si>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</si>
  <si>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</si>
  <si>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</si>
  <si>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</si>
  <si>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</si>
  <si>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</si>
  <si>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</si>
  <si>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</si>
  <si>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</si>
  <si>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</si>
  <si>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</si>
  <si>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</si>
  <si>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</si>
  <si>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</si>
  <si>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</si>
  <si>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</si>
  <si>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</si>
  <si>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</si>
  <si>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</si>
  <si>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</si>
  <si>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</si>
  <si>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</si>
  <si>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</si>
  <si>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</si>
  <si>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</si>
  <si>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</si>
  <si>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</si>
  <si>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</si>
  <si>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</si>
  <si>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</si>
  <si>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</si>
  <si>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</si>
  <si>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</si>
  <si>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</si>
  <si>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</si>
  <si>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</si>
  <si>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</si>
  <si>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</si>
  <si>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</si>
  <si>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</si>
  <si>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</si>
  <si>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</si>
  <si>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</si>
  <si>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</si>
  <si>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</si>
  <si>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</si>
  <si>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</si>
  <si>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</si>
  <si>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</si>
  <si>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</si>
  <si>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</si>
  <si>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</si>
  <si>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</si>
  <si>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</si>
  <si>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</si>
  <si>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</si>
  <si>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</si>
  <si>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</si>
  <si>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</si>
  <si>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</si>
  <si>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</si>
  <si>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</si>
  <si>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</si>
  <si>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</si>
  <si>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</si>
  <si>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</si>
  <si>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</si>
  <si>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</si>
  <si>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</si>
  <si>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</si>
  <si>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</si>
  <si>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</si>
  <si>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</si>
  <si>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</si>
  <si>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</si>
  <si>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</si>
  <si>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</si>
  <si>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</si>
  <si>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</si>
  <si>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</si>
  <si>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</si>
  <si>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</si>
  <si>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</si>
  <si>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</si>
  <si>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</si>
  <si>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</si>
  <si>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</si>
  <si>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</si>
  <si>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</si>
  <si>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</si>
  <si>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</si>
  <si>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</si>
  <si>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</si>
  <si>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</si>
  <si>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</si>
  <si>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</si>
  <si>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</si>
  <si>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</si>
  <si>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</si>
  <si>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</si>
  <si>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</si>
  <si>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</si>
  <si>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</si>
  <si>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</si>
  <si>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</si>
  <si>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</si>
  <si>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</si>
  <si>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</si>
  <si>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</si>
  <si>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</si>
  <si>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</si>
  <si>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</si>
  <si>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</si>
  <si>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</si>
  <si>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</si>
  <si>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</si>
  <si>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</si>
  <si>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</si>
  <si>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</si>
  <si>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</si>
  <si>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</si>
  <si>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</si>
  <si>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</si>
  <si>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</si>
  <si>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</si>
  <si>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</si>
  <si>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</si>
  <si>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</si>
  <si>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</si>
  <si>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</si>
  <si>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</si>
  <si>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</si>
  <si>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</si>
  <si>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</si>
  <si>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</si>
  <si>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</si>
  <si>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</si>
  <si>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</si>
  <si>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</si>
  <si>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</si>
  <si>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</si>
  <si>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</si>
  <si>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</si>
  <si>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</si>
  <si>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</si>
  <si>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</si>
  <si>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</si>
  <si>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</si>
  <si>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</si>
  <si>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</si>
  <si>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</si>
  <si>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</si>
  <si>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</si>
  <si>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</si>
  <si>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</si>
  <si>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</si>
  <si>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</si>
  <si>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</si>
  <si>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</si>
  <si>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</si>
  <si>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</si>
  <si>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</si>
  <si>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</si>
  <si>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</si>
  <si>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</si>
  <si>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</si>
  <si>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</si>
  <si>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</si>
  <si>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</si>
  <si>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</si>
  <si>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</si>
  <si>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</si>
  <si>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</si>
  <si>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</si>
  <si>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</si>
  <si>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</si>
  <si>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</si>
  <si>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</si>
  <si>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</si>
  <si>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</si>
  <si>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</si>
  <si>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</si>
  <si>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</si>
  <si>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</si>
  <si>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</si>
  <si>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</si>
  <si>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</si>
  <si>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</si>
  <si>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</si>
  <si>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</si>
  <si>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</si>
  <si>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</si>
  <si>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</si>
  <si>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</si>
  <si>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</si>
  <si>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</si>
  <si>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</si>
  <si>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</si>
  <si>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</si>
  <si>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</si>
  <si>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</si>
  <si>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</si>
  <si>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</si>
  <si>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</si>
  <si>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</si>
  <si>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</si>
  <si>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</si>
  <si>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</si>
  <si>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</si>
  <si>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</si>
  <si>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</si>
  <si>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</si>
  <si>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</si>
  <si>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</si>
  <si>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</si>
  <si>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</si>
  <si>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</si>
  <si>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</si>
  <si>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</si>
  <si>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</si>
  <si>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</si>
  <si>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</si>
  <si>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</si>
  <si>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</si>
  <si>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</si>
  <si>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</si>
  <si>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</si>
  <si>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</si>
  <si>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</si>
  <si>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</si>
  <si>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</si>
  <si>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</si>
  <si>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</si>
  <si>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</si>
  <si>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</si>
  <si>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</si>
  <si>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</si>
  <si>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</si>
  <si>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</si>
  <si>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</si>
  <si>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</si>
  <si>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</si>
  <si>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</si>
  <si>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</si>
  <si>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</si>
  <si>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</si>
  <si>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</si>
  <si>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</si>
  <si>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</si>
  <si>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</si>
  <si>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</si>
  <si>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</si>
  <si>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</si>
  <si>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</si>
  <si>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</si>
  <si>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</si>
  <si>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</si>
  <si>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</si>
  <si>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</si>
  <si>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</si>
  <si>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</si>
  <si>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</si>
  <si>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</si>
  <si>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</si>
  <si>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</si>
  <si>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</si>
  <si>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</si>
  <si>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</si>
  <si>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</si>
  <si>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</si>
  <si>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</si>
  <si>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</si>
  <si>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</si>
  <si>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</si>
  <si>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</si>
  <si>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</si>
  <si>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</si>
  <si>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</si>
  <si>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</si>
  <si>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</si>
  <si>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</si>
  <si>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</si>
  <si>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</si>
  <si>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</si>
  <si>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</si>
  <si>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</si>
  <si>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</si>
  <si>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</si>
  <si>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</si>
  <si>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</si>
  <si>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</si>
  <si>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</si>
  <si>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</si>
  <si>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</si>
  <si>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</si>
  <si>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</si>
  <si>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</si>
  <si>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</si>
  <si>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</si>
  <si>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</si>
  <si>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</si>
  <si>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</si>
  <si>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</si>
  <si>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</si>
  <si>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</si>
  <si>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</si>
  <si>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</si>
  <si>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</si>
  <si>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</si>
  <si>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</si>
  <si>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</si>
  <si>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</si>
  <si>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</si>
  <si>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</si>
  <si>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</si>
  <si>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</si>
  <si>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</si>
  <si>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</si>
  <si>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</si>
  <si>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</si>
  <si>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</si>
  <si>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</si>
  <si>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</si>
  <si>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</si>
  <si>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</si>
  <si>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</si>
  <si>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</si>
  <si>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</si>
  <si>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</si>
  <si>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</si>
  <si>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</si>
  <si>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</si>
  <si>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</si>
  <si>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</si>
  <si>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</si>
  <si>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</si>
  <si>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</si>
  <si>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</si>
  <si>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</si>
  <si>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</si>
  <si>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</si>
  <si>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</si>
  <si>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</si>
  <si>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</si>
  <si>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</si>
  <si>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</si>
  <si>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</si>
  <si>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</si>
  <si>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</si>
  <si>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</si>
  <si>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</si>
  <si>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</si>
  <si>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</si>
  <si>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</si>
  <si>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</si>
  <si>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</si>
  <si>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</si>
  <si>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</si>
  <si>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</si>
  <si>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</si>
  <si>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</si>
  <si>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</si>
  <si>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</si>
  <si>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</si>
  <si>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</si>
  <si>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</si>
  <si>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</si>
  <si>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</si>
  <si>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</si>
  <si>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</si>
  <si>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</si>
  <si>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</si>
  <si>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</si>
  <si>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</si>
  <si>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</si>
  <si>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</si>
  <si>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</si>
  <si>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</si>
  <si>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</si>
  <si>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</si>
  <si>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</si>
  <si>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</si>
  <si>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</si>
  <si>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</si>
  <si>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</si>
  <si>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</si>
  <si>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</si>
  <si>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</si>
  <si>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</si>
  <si>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</si>
  <si>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</si>
  <si>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</si>
  <si>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</si>
  <si>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</si>
  <si>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</si>
  <si>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</si>
  <si>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</si>
  <si>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</si>
  <si>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</si>
  <si>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</si>
  <si>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</si>
  <si>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</si>
  <si>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</si>
  <si>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</si>
  <si>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</si>
  <si>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</si>
  <si>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</si>
  <si>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</si>
  <si>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</si>
  <si>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</si>
  <si>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</si>
  <si>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</si>
  <si>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</si>
  <si>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</si>
  <si>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</si>
  <si>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</si>
  <si>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</si>
  <si>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</si>
  <si>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</si>
  <si>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</si>
  <si>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</si>
  <si>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</si>
  <si>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</si>
  <si>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</si>
  <si>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</si>
  <si>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</si>
  <si>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</si>
  <si>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</si>
  <si>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</si>
  <si>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</si>
  <si>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</si>
  <si>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</si>
  <si>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</si>
  <si>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</si>
  <si>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</si>
  <si>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</si>
  <si>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</si>
  <si>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</si>
  <si>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</si>
  <si>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</si>
  <si>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</si>
  <si>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</si>
  <si>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</si>
  <si>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</si>
  <si>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</si>
  <si>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</si>
  <si>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</si>
  <si>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</si>
  <si>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</si>
  <si>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</si>
  <si>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</si>
  <si>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</si>
  <si>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</si>
  <si>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</si>
  <si>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</si>
  <si>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</si>
  <si>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</si>
  <si>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</si>
  <si>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</si>
  <si>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</si>
  <si>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</si>
  <si>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</si>
  <si>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</si>
  <si>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</si>
  <si>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</si>
  <si>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</si>
  <si>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</si>
  <si>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</si>
  <si>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</si>
  <si>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</si>
  <si>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</si>
  <si>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</si>
  <si>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</si>
  <si>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</si>
  <si>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</si>
  <si>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</si>
  <si>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</si>
  <si>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</si>
  <si>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</si>
  <si>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</si>
  <si>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</si>
  <si>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</si>
  <si>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</si>
  <si>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</si>
  <si>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</si>
  <si>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</si>
  <si>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</si>
  <si>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</si>
  <si>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</si>
  <si>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</si>
  <si>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</si>
  <si>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</si>
  <si>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</si>
  <si>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</si>
  <si>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</si>
  <si>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</si>
  <si>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</si>
  <si>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</si>
  <si>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</si>
  <si>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</si>
  <si>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</si>
  <si>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</si>
  <si>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</si>
  <si>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</si>
  <si>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</si>
  <si>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</si>
  <si>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</si>
  <si>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</si>
  <si>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</si>
  <si>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</si>
  <si>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</si>
  <si>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</si>
  <si>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</si>
  <si>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</si>
  <si>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</si>
  <si>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</si>
  <si>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</si>
  <si>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</si>
  <si>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</si>
  <si>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</si>
  <si>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</si>
  <si>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</si>
  <si>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</si>
  <si>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</si>
  <si>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</si>
  <si>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</si>
  <si>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</si>
  <si>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</si>
  <si>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</si>
  <si>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</si>
  <si>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</si>
  <si>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</si>
  <si>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</si>
  <si>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</si>
  <si>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</si>
  <si>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</si>
  <si>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</si>
  <si>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</si>
  <si>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</si>
  <si>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</si>
  <si>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</si>
  <si>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</si>
  <si>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</si>
  <si>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</si>
  <si>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</si>
  <si>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</si>
  <si>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</si>
  <si>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</si>
  <si>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</si>
  <si>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</si>
  <si>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</si>
  <si>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</si>
  <si>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</si>
  <si>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</si>
  <si>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</si>
  <si>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</si>
  <si>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</si>
  <si>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</si>
  <si>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</si>
  <si>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</si>
  <si>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</si>
  <si>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</si>
  <si>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</si>
  <si>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</si>
  <si>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</si>
  <si>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</si>
  <si>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</si>
  <si>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</si>
  <si>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</si>
  <si>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</si>
  <si>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</si>
  <si>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</si>
  <si>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</si>
  <si>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</si>
  <si>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</si>
  <si>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</si>
  <si>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</si>
  <si>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</si>
  <si>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</si>
  <si>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</si>
  <si>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</si>
  <si>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</si>
  <si>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</si>
  <si>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</si>
  <si>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</si>
  <si>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</si>
  <si>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</si>
  <si>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</si>
  <si>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</si>
  <si>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</si>
  <si>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</si>
  <si>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</si>
  <si>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</si>
  <si>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</si>
  <si>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</si>
  <si>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</si>
  <si>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</si>
  <si>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</si>
  <si>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</si>
  <si>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</si>
  <si>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</si>
  <si>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</si>
  <si>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</si>
  <si>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</si>
  <si>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</si>
  <si>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</si>
  <si>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</si>
  <si>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</si>
  <si>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</si>
  <si>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</si>
  <si>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</si>
  <si>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</si>
  <si>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</si>
  <si>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</si>
  <si>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</si>
  <si>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</si>
  <si>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</si>
  <si>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</si>
  <si>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</si>
  <si>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</si>
  <si>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</si>
  <si>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</si>
  <si>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</si>
  <si>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</si>
  <si>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</si>
  <si>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</si>
  <si>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</si>
  <si>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</si>
  <si>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</si>
  <si>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</si>
  <si>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</si>
  <si>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</si>
  <si>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</si>
  <si>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</si>
  <si>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</si>
  <si>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</si>
  <si>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</si>
  <si>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</si>
  <si>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</si>
  <si>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</si>
  <si>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</si>
  <si>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</si>
  <si>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</si>
  <si>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</si>
  <si>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</si>
  <si>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</si>
  <si>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</si>
  <si>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</si>
  <si>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</si>
  <si>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</si>
  <si>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</si>
  <si>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</si>
  <si>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</si>
  <si>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</si>
  <si>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</si>
  <si>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</si>
  <si>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</si>
  <si>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</si>
  <si>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</si>
  <si>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</si>
  <si>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</si>
  <si>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</si>
  <si>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</si>
  <si>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</si>
  <si>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</si>
  <si>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</si>
  <si>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</si>
  <si>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</si>
  <si>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</si>
  <si>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</si>
  <si>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</si>
  <si>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</si>
  <si>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</si>
  <si>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</si>
  <si>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</si>
  <si>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</si>
  <si>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</si>
  <si>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</si>
  <si>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</si>
  <si>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</si>
  <si>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</si>
  <si>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</si>
  <si>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</si>
  <si>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</si>
  <si>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</si>
  <si>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</si>
  <si>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</si>
  <si>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</si>
  <si>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</si>
  <si>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</si>
  <si>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</si>
  <si>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</si>
  <si>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</si>
  <si>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</si>
  <si>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</si>
  <si>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</si>
  <si>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</si>
  <si>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</si>
  <si>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</si>
  <si>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</si>
  <si>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</si>
  <si>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</si>
  <si>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</si>
  <si>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</si>
  <si>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</si>
  <si>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</si>
  <si>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</si>
  <si>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</si>
  <si>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</si>
  <si>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</si>
  <si>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</si>
  <si>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</si>
  <si>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</si>
  <si>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</si>
  <si>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</si>
  <si>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</si>
  <si>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</si>
  <si>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</si>
  <si>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</si>
  <si>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</si>
  <si>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</si>
  <si>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</si>
  <si>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</si>
  <si>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</si>
  <si>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</si>
  <si>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</si>
  <si>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</si>
  <si>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</si>
  <si>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</si>
  <si>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</si>
  <si>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</si>
  <si>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</si>
  <si>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</si>
  <si>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</si>
  <si>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</si>
  <si>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</si>
  <si>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</si>
  <si>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</si>
  <si>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</si>
  <si>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</si>
  <si>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</si>
  <si>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</si>
  <si>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</si>
  <si>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</si>
  <si>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</si>
  <si>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</si>
  <si>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</si>
  <si>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</si>
  <si>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</si>
  <si>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</si>
  <si>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</si>
  <si>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</si>
  <si>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</si>
  <si>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</si>
  <si>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</si>
  <si>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</si>
  <si>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</si>
  <si>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</si>
  <si>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</si>
  <si>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</si>
  <si>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</si>
  <si>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</si>
  <si>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</si>
  <si>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</si>
  <si>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</si>
  <si>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</si>
  <si>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</si>
  <si>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</si>
  <si>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</si>
  <si>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</si>
  <si>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</si>
  <si>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</si>
  <si>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</si>
  <si>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</si>
  <si>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</si>
  <si>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</si>
  <si>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</si>
  <si>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</si>
  <si>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</si>
  <si>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</si>
  <si>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</si>
  <si>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</si>
  <si>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</si>
  <si>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</si>
  <si>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</si>
  <si>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</si>
  <si>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</si>
  <si>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</si>
  <si>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</si>
  <si>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</si>
  <si>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</si>
  <si>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</si>
  <si>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</si>
  <si>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</si>
  <si>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</si>
  <si>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</si>
  <si>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</si>
  <si>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</si>
  <si>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</si>
  <si>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</si>
  <si>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</si>
  <si>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</si>
  <si>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</si>
  <si>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</si>
  <si>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</si>
  <si>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</si>
  <si>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</si>
  <si>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</si>
  <si>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</si>
  <si>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</si>
  <si>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</si>
  <si>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</si>
  <si>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</si>
  <si>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</si>
  <si>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</si>
  <si>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</si>
  <si>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</si>
  <si>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</si>
  <si>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</si>
  <si>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</si>
  <si>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</si>
  <si>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</si>
  <si>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</si>
  <si>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</si>
  <si>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</si>
  <si>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</si>
  <si>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</si>
  <si>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</si>
  <si>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</si>
  <si>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</si>
  <si>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</si>
  <si>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</si>
  <si>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</si>
  <si>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</si>
  <si>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</si>
  <si>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</si>
  <si>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</si>
  <si>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</si>
  <si>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</si>
  <si>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</si>
  <si>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</si>
  <si>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</si>
  <si>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</si>
  <si>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</si>
  <si>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</si>
  <si>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</si>
  <si>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</si>
  <si>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</si>
  <si>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</si>
  <si>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</si>
  <si>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</si>
  <si>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</si>
  <si>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</si>
  <si>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</si>
  <si>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</si>
  <si>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</si>
  <si>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</si>
  <si>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</si>
  <si>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</si>
  <si>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</si>
  <si>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</si>
  <si>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</si>
  <si>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</si>
  <si>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</si>
  <si>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</si>
  <si>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</si>
  <si>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</si>
  <si>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</si>
  <si>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</si>
  <si>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</si>
  <si>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</si>
  <si>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</si>
  <si>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</si>
  <si>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</si>
  <si>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</si>
  <si>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</si>
  <si>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</si>
  <si>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</si>
  <si>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</si>
  <si>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</si>
  <si>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</si>
  <si>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</si>
  <si>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</si>
  <si>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</si>
  <si>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</si>
  <si>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</si>
  <si>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</si>
  <si>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</si>
  <si>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</si>
  <si>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</si>
  <si>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</si>
  <si>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</si>
  <si>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</si>
  <si>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</si>
  <si>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</si>
  <si>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</si>
  <si>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</si>
  <si>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</si>
  <si>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</si>
  <si>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</si>
  <si>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</si>
  <si>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</si>
  <si>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</si>
  <si>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</si>
  <si>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</si>
  <si>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</si>
  <si>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</si>
  <si>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</si>
  <si>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</si>
  <si>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</si>
  <si>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</si>
  <si>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</si>
  <si>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</si>
  <si>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</si>
  <si>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</si>
  <si>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</si>
  <si>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</si>
  <si>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</si>
  <si>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</si>
  <si>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</si>
  <si>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</si>
  <si>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</si>
  <si>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</si>
  <si>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</si>
  <si>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</si>
  <si>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</si>
  <si>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</si>
  <si>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</si>
  <si>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</si>
  <si>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</si>
  <si>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</si>
  <si>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</si>
  <si>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</si>
  <si>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</si>
  <si>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</si>
  <si>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</si>
  <si>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</si>
  <si>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</si>
  <si>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</si>
  <si>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</si>
  <si>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</si>
  <si>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</si>
  <si>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</si>
  <si>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</si>
  <si>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</si>
  <si>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</si>
  <si>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</si>
  <si>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</si>
  <si>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</si>
  <si>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</si>
  <si>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</si>
  <si>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</si>
  <si>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</si>
  <si>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</si>
  <si>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</si>
  <si>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</si>
  <si>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</si>
  <si>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</si>
  <si>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</si>
  <si>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</si>
  <si>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</si>
  <si>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</si>
  <si>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</si>
  <si>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</si>
  <si>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</si>
  <si>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</si>
  <si>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</si>
  <si>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</si>
  <si>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</si>
  <si>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</si>
  <si>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</si>
  <si>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</si>
  <si>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</si>
  <si>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</si>
  <si>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</si>
  <si>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</si>
  <si>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</si>
  <si>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</si>
  <si>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</si>
  <si>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</si>
  <si>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</si>
  <si>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</si>
  <si>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</si>
  <si>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</si>
  <si>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</si>
  <si>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</si>
  <si>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</si>
  <si>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</si>
  <si>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</si>
  <si>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</si>
  <si>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</si>
  <si>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</si>
  <si>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</si>
  <si>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</si>
  <si>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</si>
  <si>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</si>
  <si>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</si>
  <si>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</si>
  <si>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</si>
  <si>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</si>
  <si>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</si>
  <si>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</si>
  <si>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</si>
  <si>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</si>
  <si>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</si>
  <si>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</si>
  <si>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</si>
  <si>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</si>
  <si>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</si>
  <si>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</si>
  <si>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</si>
  <si>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</si>
  <si>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</si>
  <si>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</si>
  <si>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</si>
  <si>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</si>
  <si>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</si>
  <si>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</si>
  <si>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</si>
  <si>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</si>
  <si>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</si>
  <si>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</si>
  <si>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</si>
  <si>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</si>
  <si>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</si>
  <si>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</si>
  <si>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</si>
  <si>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</si>
  <si>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</si>
  <si>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</si>
  <si>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</si>
  <si>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</si>
  <si>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</si>
  <si>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</si>
  <si>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</si>
  <si>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</si>
  <si>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</si>
  <si>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</si>
  <si>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</si>
  <si>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</si>
  <si>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</si>
  <si>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</si>
  <si>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</si>
  <si>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</si>
  <si>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</si>
  <si>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</si>
  <si>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</si>
  <si>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</si>
  <si>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</si>
  <si>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</si>
  <si>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</si>
  <si>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</si>
  <si>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</si>
  <si>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</si>
  <si>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</si>
  <si>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</si>
  <si>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</si>
  <si>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</si>
  <si>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</si>
  <si>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</si>
  <si>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</si>
  <si>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</si>
  <si>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</si>
  <si>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</si>
  <si>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</si>
  <si>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</si>
  <si>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</si>
  <si>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</si>
  <si>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</si>
  <si>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</si>
  <si>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</si>
  <si>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</si>
  <si>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</si>
  <si>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</si>
  <si>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</si>
  <si>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</si>
  <si>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</si>
  <si>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</si>
  <si>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</si>
  <si>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</si>
  <si>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</si>
  <si>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</si>
  <si>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</si>
  <si>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</si>
  <si>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</si>
  <si>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</si>
  <si>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</si>
  <si>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</si>
  <si>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</si>
  <si>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</si>
  <si>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</si>
  <si>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</si>
  <si>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</si>
  <si>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</si>
  <si>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</si>
  <si>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</si>
  <si>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</si>
  <si>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</si>
  <si>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</si>
  <si>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</si>
  <si>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</si>
  <si>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</si>
  <si>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</si>
  <si>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</si>
  <si>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</si>
  <si>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</si>
  <si>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</si>
  <si>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</si>
  <si>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</si>
  <si>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</si>
  <si>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</si>
  <si>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</si>
  <si>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</si>
  <si>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</si>
  <si>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</si>
  <si>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</si>
  <si>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</si>
  <si>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</si>
  <si>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</si>
  <si>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</si>
  <si>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</si>
  <si>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</si>
  <si>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</si>
  <si>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</si>
  <si>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</si>
  <si>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</si>
  <si>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</si>
  <si>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</si>
  <si>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</si>
  <si>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</si>
  <si>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</si>
  <si>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</si>
  <si>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</si>
  <si>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</si>
  <si>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</si>
  <si>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</si>
  <si>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</si>
  <si>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</si>
  <si>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</si>
  <si>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</si>
  <si>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</si>
  <si>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</si>
  <si>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</si>
  <si>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</si>
  <si>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</si>
  <si>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</si>
  <si>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</si>
  <si>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</si>
  <si>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</si>
  <si>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</si>
  <si>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</si>
  <si>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</si>
  <si>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</si>
  <si>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</si>
  <si>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</si>
  <si>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</si>
  <si>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</si>
  <si>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</si>
  <si>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</si>
  <si>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</si>
  <si>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</si>
  <si>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</si>
  <si>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</si>
  <si>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</si>
  <si>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</si>
  <si>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</si>
  <si>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</si>
  <si>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</si>
  <si>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</si>
  <si>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</si>
  <si>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</si>
  <si>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</si>
  <si>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</si>
  <si>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</si>
  <si>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</si>
  <si>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</si>
  <si>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</si>
  <si>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</si>
  <si>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</si>
  <si>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</si>
  <si>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</si>
  <si>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</si>
  <si>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</si>
  <si>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</si>
  <si>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</si>
  <si>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</si>
  <si>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</si>
  <si>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</si>
  <si>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</si>
  <si>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</si>
  <si>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</si>
  <si>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</si>
  <si>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</si>
  <si>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</si>
  <si>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</si>
  <si>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</si>
  <si>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</si>
  <si>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</si>
  <si>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</si>
  <si>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</si>
  <si>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</si>
  <si>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</si>
  <si>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</si>
  <si>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</si>
  <si>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</si>
  <si>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</si>
  <si>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</si>
  <si>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</si>
  <si>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</si>
  <si>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</si>
  <si>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</si>
  <si>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</si>
  <si>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</si>
  <si>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</si>
  <si>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</si>
  <si>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</si>
  <si>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</si>
  <si>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</si>
  <si>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</si>
  <si>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</si>
  <si>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</si>
  <si>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</si>
  <si>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</si>
  <si>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</si>
  <si>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</si>
  <si>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</si>
  <si>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</si>
  <si>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</si>
  <si>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</si>
  <si>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</si>
  <si>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</si>
  <si>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</si>
  <si>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</si>
  <si>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</si>
  <si>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</si>
  <si>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</si>
  <si>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</si>
  <si>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</si>
  <si>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</si>
  <si>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</si>
  <si>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</si>
  <si>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</si>
  <si>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</si>
  <si>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</si>
  <si>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</si>
  <si>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</si>
  <si>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</si>
  <si>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</si>
  <si>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</si>
  <si>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</si>
  <si>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</si>
  <si>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</si>
  <si>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</si>
  <si>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</si>
  <si>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</si>
  <si>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</si>
  <si>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</si>
  <si>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</si>
  <si>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</si>
  <si>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</si>
  <si>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</si>
  <si>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</si>
  <si>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</si>
  <si>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</si>
  <si>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</si>
  <si>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</si>
  <si>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</si>
  <si>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</si>
  <si>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</si>
  <si>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</si>
  <si>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</si>
  <si>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</si>
  <si>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</si>
  <si>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</si>
  <si>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</si>
  <si>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</si>
  <si>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</si>
  <si>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</si>
  <si>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</si>
  <si>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</si>
  <si>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</si>
  <si>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</si>
  <si>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</si>
  <si>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</si>
  <si>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</si>
  <si>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</si>
  <si>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</si>
  <si>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</si>
  <si>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</si>
  <si>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</si>
  <si>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</si>
  <si>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</si>
  <si>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</si>
  <si>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</si>
  <si>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</si>
  <si>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</si>
  <si>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</si>
  <si>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</si>
  <si>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</si>
  <si>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</si>
  <si>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</si>
  <si>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</si>
  <si>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</si>
  <si>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</si>
  <si>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</si>
  <si>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</si>
  <si>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</si>
  <si>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</si>
  <si>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</si>
  <si>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</si>
  <si>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</si>
  <si>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</si>
  <si>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</si>
  <si>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</si>
  <si>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</si>
  <si>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</si>
  <si>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</si>
  <si>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</si>
  <si>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</si>
  <si>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</si>
  <si>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</si>
  <si>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</si>
  <si>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</si>
  <si>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</si>
  <si>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</si>
  <si>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</si>
  <si>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</si>
  <si>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</si>
  <si>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</si>
  <si>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</si>
  <si>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</si>
  <si>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</si>
  <si>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</si>
  <si>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</si>
  <si>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</si>
  <si>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</si>
  <si>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</si>
  <si>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</si>
  <si>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</si>
  <si>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</si>
  <si>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</si>
  <si>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</si>
  <si>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</si>
  <si>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</si>
  <si>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</si>
  <si>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</si>
  <si>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</si>
  <si>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</si>
  <si>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</si>
  <si>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</si>
  <si>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</si>
  <si>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</si>
  <si>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</si>
  <si>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</si>
  <si>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</si>
  <si>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</si>
  <si>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</si>
  <si>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</si>
  <si>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</si>
  <si>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</si>
  <si>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</si>
  <si>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</si>
  <si>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</si>
  <si>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</si>
  <si>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</si>
  <si>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</si>
  <si>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</si>
  <si>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</si>
  <si>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</si>
  <si>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</si>
  <si>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</si>
  <si>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</si>
  <si>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</si>
  <si>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</si>
  <si>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</si>
  <si>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</si>
  <si>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</si>
  <si>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</si>
  <si>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</si>
  <si>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</si>
  <si>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</si>
  <si>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</si>
  <si>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</si>
  <si>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</si>
  <si>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</si>
  <si>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</si>
  <si>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</si>
  <si>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</si>
  <si>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</si>
  <si>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</si>
  <si>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</si>
  <si>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</si>
  <si>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</si>
  <si>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</si>
  <si>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</si>
  <si>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</si>
  <si>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</si>
  <si>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</si>
  <si>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</si>
  <si>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</si>
  <si>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</si>
  <si>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</si>
  <si>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</si>
  <si>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</si>
  <si>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</si>
  <si>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</si>
  <si>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</si>
  <si>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</si>
  <si>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</si>
  <si>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</si>
  <si>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</si>
  <si>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</si>
  <si>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</si>
  <si>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</si>
  <si>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</si>
  <si>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</si>
  <si>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</si>
  <si>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</si>
  <si>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</si>
  <si>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</si>
  <si>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</si>
  <si>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</si>
  <si>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</si>
  <si>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</si>
  <si>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</si>
  <si>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</si>
  <si>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</si>
  <si>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</si>
  <si>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</si>
  <si>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</si>
  <si>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</si>
  <si>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</si>
  <si>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</si>
  <si>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</si>
  <si>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</si>
  <si>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</si>
  <si>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</si>
  <si>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</si>
  <si>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</si>
  <si>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</si>
  <si>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</si>
  <si>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</si>
  <si>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</si>
  <si>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</si>
  <si>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</si>
  <si>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</si>
  <si>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</si>
  <si>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</si>
  <si>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</si>
  <si>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</si>
  <si>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</si>
  <si>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</si>
  <si>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</si>
  <si>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</si>
  <si>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</si>
  <si>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</si>
  <si>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</si>
  <si>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</si>
  <si>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</si>
  <si>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</si>
  <si>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</si>
  <si>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</si>
  <si>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</si>
  <si>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</si>
  <si>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</si>
  <si>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</si>
  <si>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</si>
  <si>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</si>
  <si>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</si>
  <si>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</si>
  <si>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</si>
  <si>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</si>
  <si>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</si>
  <si>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</si>
  <si>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</si>
  <si>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</si>
  <si>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</si>
  <si>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</si>
  <si>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</si>
  <si>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</si>
  <si>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</si>
  <si>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</si>
  <si>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</si>
  <si>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</si>
  <si>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</si>
  <si>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</si>
  <si>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</si>
  <si>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</si>
  <si>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</si>
  <si>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</si>
  <si>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</si>
  <si>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</si>
  <si>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</si>
  <si>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</si>
  <si>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</si>
  <si>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</si>
  <si>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</si>
  <si>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</si>
  <si>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</si>
  <si>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</si>
  <si>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</si>
  <si>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</si>
  <si>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</si>
  <si>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</si>
  <si>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</si>
  <si>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</si>
  <si>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</si>
  <si>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</si>
  <si>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</si>
  <si>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</si>
  <si>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</si>
  <si>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</si>
  <si>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</si>
  <si>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</si>
  <si>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</si>
  <si>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</si>
  <si>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</si>
  <si>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</si>
  <si>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</si>
  <si>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</si>
  <si>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</si>
  <si>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</si>
  <si>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</si>
  <si>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</si>
  <si>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</si>
  <si>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</si>
  <si>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</si>
  <si>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</si>
  <si>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</si>
  <si>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</si>
  <si>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</si>
  <si>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</si>
  <si>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</si>
  <si>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</si>
  <si>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</si>
  <si>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</si>
  <si>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</si>
  <si>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</si>
  <si>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</si>
  <si>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</si>
  <si>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</si>
  <si>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</si>
  <si>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</si>
  <si>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</si>
  <si>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</si>
  <si>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</si>
  <si>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</si>
  <si>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</si>
  <si>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</si>
  <si>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</si>
  <si>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</si>
  <si>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</si>
  <si>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</si>
  <si>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</si>
  <si>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</si>
  <si>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</si>
  <si>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</si>
  <si>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</si>
  <si>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</si>
  <si>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</si>
  <si>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</si>
  <si>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</si>
  <si>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</si>
  <si>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</si>
  <si>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</si>
  <si>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</si>
  <si>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</si>
  <si>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</si>
  <si>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</si>
  <si>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</si>
  <si>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</si>
  <si>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</si>
  <si>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</si>
  <si>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</si>
  <si>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</si>
  <si>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</si>
  <si>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</si>
  <si>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</si>
  <si>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</si>
  <si>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</si>
  <si>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</si>
  <si>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</si>
  <si>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</si>
  <si>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</si>
  <si>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</si>
  <si>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</si>
  <si>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</si>
  <si>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</si>
  <si>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</si>
  <si>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</si>
  <si>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</si>
  <si>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</si>
  <si>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</si>
  <si>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</si>
  <si>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</si>
  <si>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</si>
  <si>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</si>
  <si>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</si>
  <si>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</si>
  <si>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</si>
  <si>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</si>
  <si>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</si>
  <si>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</si>
  <si>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</si>
  <si>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</si>
  <si>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</si>
  <si>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</si>
  <si>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</si>
  <si>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</si>
  <si>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</si>
  <si>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</si>
  <si>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</si>
  <si>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</si>
  <si>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</si>
  <si>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</si>
  <si>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</si>
  <si>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</si>
  <si>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</si>
  <si>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</si>
  <si>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</si>
  <si>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</si>
  <si>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</si>
  <si>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</si>
  <si>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</si>
  <si>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</si>
  <si>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</si>
  <si>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</si>
  <si>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</si>
  <si>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</si>
  <si>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</si>
  <si>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</si>
  <si>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</si>
  <si>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</si>
  <si>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</si>
  <si>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</si>
  <si>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</si>
  <si>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</si>
  <si>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</si>
  <si>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</si>
  <si>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</si>
  <si>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</si>
  <si>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</si>
  <si>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</si>
  <si>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</si>
  <si>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</si>
  <si>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</si>
  <si>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</si>
  <si>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</si>
  <si>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</si>
  <si>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</si>
  <si>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</si>
  <si>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</si>
  <si>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</si>
  <si>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</si>
  <si>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</si>
  <si>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</si>
  <si>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</si>
  <si>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</si>
  <si>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</si>
  <si>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</si>
  <si>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</si>
  <si>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</si>
  <si>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</si>
  <si>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</si>
  <si>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</si>
  <si>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</si>
  <si>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</si>
  <si>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</si>
  <si>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</si>
  <si>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</si>
  <si>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</si>
  <si>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</si>
  <si>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</si>
  <si>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</si>
  <si>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</si>
  <si>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</si>
  <si>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</si>
  <si>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</si>
  <si>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</si>
  <si>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</si>
  <si>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</si>
  <si>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</si>
  <si>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</si>
  <si>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</si>
  <si>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</si>
  <si>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</si>
  <si>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</si>
  <si>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</si>
  <si>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</si>
  <si>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</si>
  <si>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</si>
  <si>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</si>
  <si>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</si>
  <si>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</si>
  <si>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</si>
  <si>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</si>
  <si>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</si>
  <si>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</si>
  <si>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</si>
  <si>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</si>
  <si>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</si>
  <si>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</si>
  <si>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</si>
  <si>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</si>
  <si>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</si>
  <si>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</si>
  <si>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</si>
  <si>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</si>
  <si>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</si>
  <si>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</si>
  <si>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</si>
  <si>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</si>
  <si>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</si>
  <si>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</si>
  <si>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</si>
  <si>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</si>
  <si>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</si>
  <si>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</si>
  <si>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</si>
  <si>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</si>
  <si>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</si>
  <si>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</si>
  <si>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</si>
  <si>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</si>
  <si>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</si>
  <si>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</si>
  <si>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</si>
  <si>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</si>
  <si>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</si>
  <si>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</si>
  <si>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</si>
  <si>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</si>
  <si>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</si>
  <si>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</si>
  <si>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</si>
  <si>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</si>
  <si>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</si>
  <si>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</si>
  <si>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</si>
  <si>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</si>
  <si>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</si>
  <si>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</si>
  <si>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</si>
  <si>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</si>
  <si>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</si>
  <si>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</si>
  <si>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</si>
  <si>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</si>
  <si>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</si>
  <si>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</si>
  <si>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</si>
  <si>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</si>
  <si>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</si>
  <si>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</si>
  <si>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</si>
  <si>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</si>
  <si>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</si>
  <si>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</si>
  <si>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</si>
  <si>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</si>
  <si>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</si>
  <si>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</si>
  <si>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</si>
  <si>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</si>
  <si>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</si>
  <si>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</si>
  <si>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</si>
  <si>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</si>
  <si>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</si>
  <si>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</si>
  <si>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</si>
  <si>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</si>
  <si>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</si>
  <si>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</si>
  <si>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</si>
  <si>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</si>
  <si>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</si>
  <si>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</si>
  <si>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</si>
  <si>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</si>
  <si>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</si>
  <si>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</si>
  <si>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</si>
  <si>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</si>
  <si>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</si>
  <si>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</si>
  <si>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</si>
  <si>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</si>
  <si>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</si>
  <si>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</si>
  <si>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</si>
  <si>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</si>
  <si>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</si>
  <si>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</si>
  <si>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</si>
  <si>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</si>
  <si>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</si>
  <si>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</si>
  <si>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</si>
  <si>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</si>
  <si>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</si>
  <si>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</si>
  <si>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</si>
  <si>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</si>
  <si>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</si>
  <si>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</si>
  <si>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</si>
  <si>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</si>
  <si>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</si>
  <si>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</si>
  <si>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</si>
  <si>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</si>
  <si>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</si>
  <si>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</si>
  <si>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</si>
  <si>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</si>
  <si>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</si>
  <si>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</si>
  <si>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</si>
  <si>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</si>
  <si>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</si>
  <si>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</si>
  <si>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</si>
  <si>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</si>
  <si>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</si>
  <si>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</si>
  <si>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</si>
  <si>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</si>
  <si>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</si>
  <si>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</si>
  <si>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</si>
  <si>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</si>
  <si>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</si>
  <si>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</si>
  <si>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</si>
  <si>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</si>
  <si>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</si>
  <si>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</si>
  <si>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</si>
  <si>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</si>
  <si>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</si>
  <si>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</si>
  <si>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</si>
  <si>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</si>
  <si>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</si>
  <si>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</si>
  <si>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</si>
  <si>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</si>
  <si>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</si>
  <si>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</si>
  <si>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</si>
  <si>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</si>
  <si>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</si>
  <si>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</si>
  <si>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</si>
  <si>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</si>
  <si>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</si>
  <si>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</si>
  <si>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</si>
  <si>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</si>
  <si>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</si>
  <si>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</si>
  <si>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</si>
  <si>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</si>
  <si>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</si>
  <si>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</si>
  <si>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</si>
  <si>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</si>
  <si>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</si>
  <si>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</si>
  <si>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</si>
  <si>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</si>
  <si>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</si>
  <si>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</si>
  <si>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</si>
  <si>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</si>
  <si>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</si>
  <si>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</si>
  <si>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</si>
  <si>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</si>
  <si>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</si>
  <si>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</si>
  <si>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</si>
  <si>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</si>
  <si>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</si>
  <si>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</si>
  <si>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</si>
  <si>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</si>
  <si>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</si>
  <si>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</si>
  <si>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</si>
  <si>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</si>
  <si>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</si>
  <si>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</si>
  <si>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</si>
  <si>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</si>
  <si>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</si>
  <si>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</si>
  <si>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</si>
  <si>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</si>
  <si>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</si>
  <si>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</si>
  <si>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</si>
  <si>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</si>
  <si>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</si>
  <si>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</si>
  <si>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</si>
  <si>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</si>
  <si>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</si>
  <si>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</si>
  <si>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</si>
  <si>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</si>
  <si>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</si>
  <si>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</si>
  <si>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</si>
  <si>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</si>
  <si>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</si>
  <si>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</si>
  <si>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</si>
  <si>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</si>
  <si>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</si>
  <si>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</si>
  <si>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</si>
  <si>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</si>
  <si>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</si>
  <si>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</si>
  <si>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</si>
  <si>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</si>
  <si>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</si>
  <si>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</si>
  <si>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</si>
  <si>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</si>
  <si>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</si>
  <si>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</si>
  <si>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</si>
  <si>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</si>
  <si>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</si>
  <si>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</si>
  <si>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</si>
  <si>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</si>
  <si>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</si>
  <si>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</si>
  <si>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</si>
  <si>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</si>
  <si>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</si>
  <si>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</si>
  <si>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</si>
  <si>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</si>
  <si>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</si>
  <si>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</si>
  <si>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</si>
  <si>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</si>
  <si>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</si>
  <si>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</si>
  <si>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</si>
  <si>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</si>
  <si>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</si>
  <si>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</si>
  <si>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</si>
  <si>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</si>
  <si>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</si>
  <si>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</si>
  <si>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</si>
  <si>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</si>
  <si>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</si>
  <si>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</si>
  <si>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</si>
  <si>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</si>
  <si>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</si>
  <si>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</si>
  <si>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</si>
  <si>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</si>
  <si>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</si>
  <si>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</si>
  <si>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</si>
  <si>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</si>
  <si>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</si>
  <si>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</si>
  <si>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</si>
  <si>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</si>
  <si>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</si>
  <si>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</si>
  <si>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</si>
  <si>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</si>
  <si>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</si>
  <si>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</si>
  <si>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</si>
  <si>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</si>
  <si>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</si>
  <si>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</si>
  <si>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</si>
  <si>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</si>
  <si>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</si>
  <si>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</si>
  <si>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</si>
  <si>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</si>
  <si>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</si>
  <si>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</si>
  <si>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</si>
  <si>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</si>
  <si>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</si>
  <si>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</si>
  <si>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</si>
  <si>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</si>
  <si>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</si>
  <si>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</si>
  <si>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</si>
  <si>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</si>
  <si>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</si>
  <si>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</si>
  <si>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</si>
  <si>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</si>
  <si>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</si>
  <si>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</si>
  <si>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</si>
  <si>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</si>
  <si>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</si>
  <si>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</si>
  <si>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</si>
  <si>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</si>
  <si>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</si>
  <si>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</si>
  <si>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</si>
  <si>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</si>
  <si>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</si>
  <si>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</si>
  <si>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</si>
  <si>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</si>
  <si>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</si>
  <si>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</si>
  <si>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</si>
  <si>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</si>
  <si>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</si>
  <si>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</si>
  <si>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</si>
  <si>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</si>
  <si>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</si>
  <si>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</si>
  <si>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</si>
  <si>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</si>
  <si>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</si>
  <si>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</si>
  <si>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</si>
  <si>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</si>
  <si>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</si>
  <si>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</si>
  <si>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</si>
  <si>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</si>
  <si>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</si>
  <si>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</si>
  <si>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</si>
  <si>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</si>
  <si>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</si>
  <si>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</si>
  <si>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</si>
  <si>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</si>
  <si>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</si>
  <si>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</si>
  <si>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</si>
  <si>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</si>
  <si>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</si>
  <si>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</si>
  <si>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</si>
  <si>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</si>
  <si>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</si>
  <si>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</si>
  <si>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</si>
  <si>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</si>
  <si>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</si>
  <si>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</si>
  <si>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</si>
  <si>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</si>
  <si>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</si>
  <si>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</si>
  <si>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</si>
  <si>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</si>
  <si>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</si>
  <si>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</si>
  <si>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</si>
  <si>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</si>
  <si>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</si>
  <si>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</si>
  <si>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</si>
  <si>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</si>
  <si>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</si>
  <si>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</si>
  <si>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</si>
  <si>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</si>
  <si>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</si>
  <si>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</si>
  <si>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</si>
  <si>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</si>
  <si>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</si>
  <si>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</si>
  <si>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</si>
  <si>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</si>
  <si>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</si>
  <si>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</si>
  <si>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</si>
  <si>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</si>
  <si>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</si>
  <si>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</si>
  <si>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</si>
  <si>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</si>
  <si>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</si>
  <si>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</si>
  <si>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</si>
  <si>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</si>
  <si>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</si>
  <si>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</si>
  <si>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</si>
  <si>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</si>
  <si>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</si>
  <si>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</si>
  <si>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</si>
  <si>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</si>
  <si>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</si>
  <si>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</si>
  <si>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</si>
  <si>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</si>
  <si>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</si>
  <si>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</si>
  <si>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</si>
  <si>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</si>
  <si>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</si>
  <si>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</si>
  <si>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</si>
  <si>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</si>
  <si>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</si>
  <si>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</si>
  <si>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</si>
  <si>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</si>
  <si>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</si>
  <si>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</si>
  <si>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</si>
  <si>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</si>
  <si>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</si>
  <si>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</si>
  <si>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</si>
  <si>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</si>
  <si>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</si>
  <si>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</si>
  <si>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</si>
  <si>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</si>
  <si>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</si>
  <si>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</si>
  <si>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</si>
  <si>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</si>
  <si>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</si>
  <si>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</si>
  <si>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</si>
  <si>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</si>
  <si>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</si>
  <si>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</si>
  <si>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</si>
  <si>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</si>
  <si>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</si>
  <si>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</si>
  <si>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</si>
  <si>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</si>
  <si>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</si>
  <si>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</si>
  <si>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</si>
  <si>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</si>
  <si>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</si>
  <si>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</si>
  <si>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</si>
  <si>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</si>
  <si>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</si>
  <si>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</si>
  <si>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</si>
  <si>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</si>
  <si>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</si>
  <si>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</si>
  <si>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</si>
  <si>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</si>
  <si>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</si>
  <si>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</si>
  <si>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</si>
  <si>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</si>
  <si>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</si>
  <si>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</si>
  <si>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</si>
  <si>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</si>
  <si>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</si>
  <si>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</si>
  <si>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</si>
  <si>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</si>
  <si>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</si>
  <si>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</si>
  <si>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</si>
  <si>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</si>
  <si>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</si>
  <si>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</si>
  <si>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</si>
  <si>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</si>
  <si>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</si>
  <si>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</si>
  <si>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</si>
  <si>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</si>
  <si>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</si>
  <si>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</si>
  <si>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</si>
  <si>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</si>
  <si>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</si>
  <si>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</si>
  <si>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</si>
  <si>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</si>
  <si>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</si>
  <si>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</si>
  <si>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</si>
  <si>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</si>
  <si>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</si>
  <si>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</si>
  <si>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</si>
  <si>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</si>
  <si>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</si>
  <si>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</si>
  <si>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</si>
  <si>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</si>
  <si>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</si>
  <si>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</si>
  <si>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</si>
  <si>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</si>
  <si>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</si>
  <si>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</si>
  <si>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</si>
  <si>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</si>
  <si>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</si>
  <si>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</si>
  <si>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</si>
  <si>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</si>
  <si>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</si>
  <si>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</si>
  <si>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</si>
  <si>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</si>
  <si>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</si>
  <si>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</si>
  <si>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</si>
  <si>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</si>
  <si>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</si>
  <si>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</si>
  <si>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</si>
  <si>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</si>
  <si>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</si>
  <si>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</si>
  <si>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</si>
  <si>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</si>
  <si>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</si>
  <si>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</si>
  <si>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</si>
  <si>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</si>
  <si>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</si>
  <si>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</si>
  <si>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</si>
  <si>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</si>
  <si>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</si>
  <si>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</si>
  <si>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</si>
  <si>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</si>
  <si>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</si>
  <si>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</si>
  <si>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</si>
  <si>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</si>
  <si>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</si>
  <si>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</si>
  <si>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</si>
  <si>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</si>
  <si>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</si>
  <si>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</si>
  <si>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</si>
  <si>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</si>
  <si>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</si>
  <si>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</si>
  <si>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</si>
  <si>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</si>
  <si>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</si>
  <si>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</si>
  <si>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</si>
  <si>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</si>
  <si>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</si>
  <si>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</si>
  <si>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</si>
  <si>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</si>
  <si>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</si>
  <si>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</si>
  <si>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</si>
  <si>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</si>
  <si>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</si>
  <si>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</si>
  <si>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</si>
  <si>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</si>
  <si>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</si>
  <si>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</si>
  <si>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</si>
  <si>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</si>
  <si>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</si>
  <si>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</si>
  <si>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</si>
  <si>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</si>
  <si>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</si>
  <si>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</si>
  <si>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</si>
  <si>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</si>
  <si>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</si>
  <si>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</si>
  <si>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</si>
  <si>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</si>
  <si>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</si>
  <si>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</si>
  <si>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</si>
  <si>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</si>
  <si>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</si>
  <si>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</si>
  <si>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</si>
  <si>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</si>
  <si>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</si>
  <si>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</si>
  <si>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</si>
  <si>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</si>
  <si>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</si>
  <si>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</si>
  <si>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</si>
  <si>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</si>
  <si>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</si>
  <si>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</si>
  <si>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</si>
  <si>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</si>
  <si>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</si>
  <si>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</si>
  <si>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</si>
  <si>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</si>
  <si>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</si>
  <si>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</si>
  <si>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</si>
  <si>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</si>
  <si>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</si>
  <si>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</si>
  <si>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</si>
  <si>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</si>
  <si>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</si>
  <si>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</si>
  <si>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</si>
  <si>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</si>
  <si>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</si>
  <si>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</si>
  <si>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</si>
  <si>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</si>
  <si>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</si>
  <si>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</si>
  <si>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</si>
  <si>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</si>
  <si>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</si>
  <si>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</si>
  <si>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</si>
  <si>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</si>
  <si>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</si>
  <si>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</si>
  <si>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</si>
  <si>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</si>
  <si>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</si>
  <si>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</si>
  <si>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</si>
  <si>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</si>
  <si>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</si>
  <si>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</si>
  <si>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</si>
  <si>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</si>
  <si>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</si>
  <si>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</si>
  <si>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</si>
  <si>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</si>
  <si>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</si>
  <si>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</si>
  <si>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</si>
  <si>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</si>
  <si>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</si>
  <si>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</si>
  <si>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</si>
  <si>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</si>
  <si>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</si>
  <si>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</si>
  <si>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</si>
  <si>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</si>
  <si>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</si>
  <si>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</si>
  <si>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</si>
  <si>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</si>
  <si>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</si>
  <si>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</si>
  <si>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</si>
  <si>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</si>
  <si>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</si>
  <si>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</si>
  <si>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</si>
  <si>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</si>
  <si>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</si>
  <si>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</si>
  <si>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</si>
  <si>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</si>
  <si>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</si>
  <si>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</si>
  <si>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</si>
  <si>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</si>
  <si>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</si>
  <si>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</si>
  <si>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</si>
  <si>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</si>
  <si>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</si>
  <si>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</si>
  <si>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</si>
  <si>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</si>
  <si>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</si>
  <si>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</si>
  <si>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</si>
  <si>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</si>
  <si>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</si>
  <si>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</si>
  <si>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</si>
  <si>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</si>
  <si>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</si>
  <si>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</si>
  <si>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</si>
  <si>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</si>
  <si>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</si>
  <si>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</si>
  <si>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</si>
  <si>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</si>
  <si>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</si>
  <si>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</si>
  <si>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</si>
  <si>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</si>
  <si>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</si>
  <si>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</si>
  <si>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</si>
  <si>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</si>
  <si>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</si>
  <si>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</si>
  <si>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</si>
  <si>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</si>
  <si>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</si>
  <si>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</si>
  <si>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</si>
  <si>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</si>
  <si>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</si>
  <si>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</si>
  <si>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</si>
  <si>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</si>
  <si>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</si>
  <si>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</si>
  <si>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</si>
  <si>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</si>
  <si>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</si>
  <si>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</si>
  <si>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</si>
  <si>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</si>
  <si>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</si>
  <si>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</si>
  <si>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</si>
  <si>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</si>
  <si>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</si>
  <si>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</si>
  <si>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</si>
  <si>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</si>
  <si>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</si>
  <si>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</si>
  <si>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</si>
  <si>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</si>
  <si>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</si>
  <si>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</si>
  <si>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</si>
  <si>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</si>
  <si>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</si>
  <si>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</si>
  <si>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</si>
  <si>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</si>
  <si>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</si>
  <si>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</si>
  <si>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</si>
  <si>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</si>
  <si>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</si>
  <si>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</si>
  <si>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</si>
  <si>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</si>
  <si>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</si>
  <si>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</si>
  <si>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</si>
  <si>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</si>
  <si>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</si>
  <si>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</si>
  <si>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</si>
  <si>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</si>
  <si>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</si>
  <si>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</si>
  <si>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</si>
  <si>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</si>
  <si>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</si>
  <si>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</si>
  <si>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</si>
  <si>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</si>
  <si>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</si>
  <si>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</si>
  <si>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</si>
  <si>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</si>
  <si>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</si>
  <si>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</si>
  <si>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</si>
  <si>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</si>
  <si>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</si>
  <si>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</si>
  <si>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</si>
  <si>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</si>
  <si>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</si>
  <si>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</si>
  <si>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</si>
  <si>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</si>
  <si>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</si>
  <si>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</si>
  <si>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</si>
  <si>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</si>
  <si>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</si>
  <si>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</si>
  <si>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</si>
  <si>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</si>
  <si>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</si>
  <si>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</si>
  <si>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</si>
  <si>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</si>
  <si>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</si>
  <si>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</si>
  <si>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</si>
  <si>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</si>
  <si>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</si>
  <si>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</si>
  <si>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</si>
  <si>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</si>
  <si>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</si>
  <si>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</si>
  <si>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</si>
  <si>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</si>
  <si>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</si>
  <si>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</si>
  <si>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</si>
  <si>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</si>
  <si>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</si>
  <si>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</si>
  <si>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</si>
  <si>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</si>
  <si>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</si>
  <si>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</si>
  <si>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</si>
  <si>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</si>
  <si>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</si>
  <si>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</si>
  <si>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</si>
  <si>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</si>
  <si>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</si>
  <si>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</si>
  <si>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</si>
  <si>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</si>
  <si>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</si>
  <si>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</si>
  <si>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</si>
  <si>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</si>
  <si>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</si>
  <si>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</si>
  <si>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</si>
  <si>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</si>
  <si>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</si>
  <si>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</si>
  <si>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</si>
  <si>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</si>
  <si>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</si>
  <si>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</si>
  <si>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</si>
  <si>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</si>
  <si>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</si>
  <si>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</si>
  <si>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</si>
  <si>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</si>
  <si>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</si>
  <si>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</si>
  <si>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</si>
  <si>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</si>
  <si>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</si>
  <si>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</si>
  <si>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</si>
  <si>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</si>
  <si>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</si>
  <si>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</si>
  <si>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</si>
  <si>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</si>
  <si>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</si>
  <si>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</si>
  <si>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</si>
  <si>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</si>
  <si>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</si>
  <si>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</si>
  <si>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</si>
  <si>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</si>
  <si>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</si>
  <si>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</si>
  <si>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</si>
  <si>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</si>
  <si>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</si>
  <si>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</si>
  <si>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</si>
  <si>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</si>
  <si>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</si>
  <si>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</si>
  <si>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</si>
  <si>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</si>
  <si>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</si>
  <si>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</si>
  <si>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</si>
  <si>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</si>
  <si>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</si>
  <si>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</si>
  <si>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</si>
  <si>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</si>
  <si>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</si>
  <si>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</si>
  <si>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</si>
  <si>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</si>
  <si>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</si>
  <si>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</si>
  <si>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</si>
  <si>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</si>
  <si>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</si>
  <si>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</si>
  <si>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</si>
  <si>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</si>
  <si>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</si>
  <si>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</si>
  <si>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</si>
  <si>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</si>
  <si>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</si>
  <si>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</si>
  <si>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</si>
  <si>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</si>
  <si>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</si>
  <si>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</si>
  <si>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</si>
  <si>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</si>
  <si>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</si>
  <si>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</si>
  <si>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</si>
  <si>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</si>
  <si>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</si>
  <si>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</si>
  <si>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</si>
  <si>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</si>
  <si>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</si>
  <si>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</si>
  <si>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</si>
  <si>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</si>
  <si>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</si>
  <si>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</si>
  <si>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</si>
  <si>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</si>
  <si>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</si>
  <si>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</si>
  <si>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</si>
  <si>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</si>
  <si>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</si>
  <si>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</si>
  <si>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</si>
  <si>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</si>
  <si>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</si>
  <si>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</si>
  <si>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</si>
  <si>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</si>
  <si>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</si>
  <si>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</si>
  <si>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</si>
  <si>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</si>
  <si>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</si>
  <si>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</si>
  <si>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</si>
  <si>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</si>
  <si>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</si>
  <si>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</si>
  <si>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</si>
  <si>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</si>
  <si>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</si>
  <si>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</si>
  <si>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</si>
  <si>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</si>
  <si>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</si>
  <si>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</si>
  <si>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</si>
  <si>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</si>
  <si>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</si>
  <si>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</si>
  <si>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</si>
  <si>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</si>
  <si>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</si>
  <si>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</si>
  <si>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</si>
  <si>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</si>
  <si>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</si>
  <si>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</si>
  <si>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</si>
  <si>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</si>
  <si>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</si>
  <si>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</si>
  <si>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</si>
  <si>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</si>
  <si>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</si>
  <si>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</si>
  <si>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</si>
  <si>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</si>
  <si>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</si>
  <si>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</si>
  <si>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</si>
  <si>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</si>
  <si>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</si>
  <si>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</si>
  <si>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</si>
  <si>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</si>
  <si>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</si>
  <si>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</si>
  <si>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</si>
  <si>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</si>
  <si>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</si>
  <si>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</si>
  <si>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</si>
  <si>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</si>
  <si>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</si>
  <si>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</si>
  <si>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</si>
  <si>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</si>
  <si>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</si>
  <si>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</si>
  <si>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</si>
  <si>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</si>
  <si>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</si>
  <si>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</si>
  <si>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</si>
  <si>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</si>
  <si>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</si>
  <si>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</si>
  <si>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</si>
  <si>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</si>
  <si>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</si>
  <si>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</si>
  <si>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</si>
  <si>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</si>
  <si>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</si>
  <si>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</si>
  <si>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</si>
  <si>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</si>
  <si>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</si>
  <si>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</si>
  <si>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</si>
  <si>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</si>
  <si>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</si>
  <si>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</si>
  <si>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</si>
  <si>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</si>
  <si>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</si>
  <si>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</si>
  <si>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</si>
  <si>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</si>
  <si>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</si>
  <si>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</si>
  <si>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</si>
  <si>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</si>
  <si>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</si>
  <si>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</si>
  <si>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</si>
  <si>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</si>
  <si>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</si>
  <si>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</si>
  <si>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</si>
  <si>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</si>
  <si>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</si>
  <si>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</si>
  <si>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</si>
  <si>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</si>
  <si>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</si>
  <si>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</si>
  <si>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</si>
  <si>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</si>
  <si>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</si>
  <si>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</si>
  <si>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</si>
  <si>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</si>
  <si>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</si>
  <si>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</si>
  <si>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</si>
  <si>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</si>
  <si>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</si>
  <si>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</si>
  <si>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</si>
  <si>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</si>
  <si>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</si>
  <si>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</si>
  <si>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</si>
  <si>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</si>
  <si>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</si>
  <si>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</si>
  <si>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</si>
  <si>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</si>
  <si>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</si>
  <si>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</si>
  <si>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</si>
  <si>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</si>
  <si>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</si>
  <si>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</si>
  <si>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</si>
  <si>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</si>
  <si>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</si>
  <si>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</si>
  <si>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</si>
  <si>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</si>
  <si>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</si>
  <si>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</si>
  <si>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</si>
  <si>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</si>
  <si>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</si>
  <si>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</si>
  <si>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</si>
  <si>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</si>
  <si>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</si>
  <si>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</si>
  <si>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</si>
  <si>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</si>
  <si>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</si>
  <si>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</si>
  <si>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</si>
  <si>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</si>
  <si>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</si>
  <si>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</si>
  <si>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</si>
  <si>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</si>
  <si>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</si>
  <si>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</si>
  <si>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</si>
  <si>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</si>
  <si>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</si>
  <si>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</si>
  <si>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</si>
  <si>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</si>
  <si>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</si>
  <si>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</si>
  <si>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</si>
  <si>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</si>
  <si>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</si>
  <si>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</si>
  <si>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</si>
  <si>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</si>
  <si>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</si>
  <si>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</si>
  <si>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</si>
  <si>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</si>
  <si>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</si>
  <si>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</si>
  <si>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</si>
  <si>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</si>
  <si>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</si>
  <si>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</si>
  <si>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</si>
  <si>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</si>
  <si>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</si>
  <si>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</si>
  <si>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</si>
  <si>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</si>
  <si>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</si>
  <si>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</si>
  <si>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</si>
  <si>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</si>
  <si>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</si>
  <si>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</si>
  <si>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</si>
  <si>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</si>
  <si>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</si>
  <si>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</si>
  <si>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</si>
  <si>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</si>
  <si>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</si>
  <si>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</si>
  <si>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</si>
  <si>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</si>
  <si>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</si>
  <si>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</si>
  <si>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</si>
  <si>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</si>
  <si>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</si>
  <si>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</si>
  <si>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</si>
  <si>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</si>
  <si>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</si>
  <si>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</si>
  <si>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</si>
  <si>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</si>
  <si>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</si>
  <si>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</si>
  <si>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</si>
  <si>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</si>
  <si>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</si>
  <si>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</si>
  <si>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</si>
  <si>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</si>
  <si>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</si>
  <si>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</si>
  <si>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</si>
  <si>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</si>
  <si>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</si>
  <si>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</si>
  <si>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</si>
  <si>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</si>
  <si>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</si>
  <si>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</si>
  <si>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</si>
  <si>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</si>
  <si>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</si>
  <si>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</si>
  <si>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</si>
  <si>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</si>
  <si>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</si>
  <si>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</si>
  <si>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</si>
  <si>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</si>
  <si>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</si>
  <si>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</si>
  <si>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</si>
  <si>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</si>
  <si>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</si>
  <si>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</si>
  <si>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</si>
  <si>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</si>
  <si>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</si>
  <si>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</si>
  <si>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</si>
  <si>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</si>
  <si>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</si>
  <si>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</si>
  <si>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</si>
  <si>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</si>
  <si>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</si>
  <si>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</si>
  <si>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</si>
  <si>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</si>
  <si>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</si>
  <si>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</si>
  <si>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</si>
  <si>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</si>
  <si>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</si>
  <si>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</si>
  <si>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</si>
  <si>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</si>
  <si>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</si>
  <si>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</si>
  <si>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</si>
  <si>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</si>
  <si>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</si>
  <si>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</si>
  <si>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</si>
  <si>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</si>
  <si>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</si>
  <si>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</si>
  <si>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</si>
  <si>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</si>
  <si>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</si>
  <si>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</si>
  <si>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</si>
  <si>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</si>
  <si>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</si>
  <si>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</si>
  <si>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</si>
  <si>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</si>
  <si>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</si>
  <si>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</si>
  <si>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</si>
  <si>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</si>
  <si>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</si>
  <si>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</si>
  <si>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</si>
  <si>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</si>
  <si>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</si>
  <si>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</si>
  <si>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</si>
  <si>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</si>
  <si>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</si>
  <si>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</si>
  <si>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</si>
  <si>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</si>
  <si>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</si>
  <si>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</si>
  <si>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</si>
  <si>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</si>
  <si>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</si>
  <si>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</si>
  <si>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</si>
  <si>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</si>
  <si>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</si>
  <si>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</si>
  <si>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</si>
  <si>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</si>
  <si>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</si>
  <si>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</si>
  <si>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</si>
  <si>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</si>
  <si>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</si>
  <si>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</si>
  <si>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</si>
  <si>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</si>
  <si>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</si>
  <si>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</si>
  <si>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</si>
  <si>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</si>
  <si>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</si>
  <si>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</si>
  <si>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</si>
  <si>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</si>
  <si>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</si>
  <si>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</si>
  <si>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</si>
  <si>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</si>
  <si>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</si>
  <si>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</si>
  <si>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</si>
  <si>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</si>
  <si>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</si>
  <si>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</si>
  <si>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</si>
  <si>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</si>
  <si>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</si>
  <si>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</si>
  <si>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</si>
  <si>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</si>
  <si>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</si>
  <si>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</si>
  <si>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</si>
  <si>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</si>
  <si>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</si>
  <si>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</si>
  <si>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</si>
  <si>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</si>
  <si>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</si>
  <si>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</si>
  <si>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</si>
  <si>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</si>
  <si>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</si>
  <si>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</si>
  <si>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</si>
  <si>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</si>
  <si>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</si>
  <si>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</si>
  <si>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</si>
  <si>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</si>
  <si>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</si>
  <si>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</si>
  <si>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</si>
  <si>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</si>
  <si>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</si>
  <si>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</si>
  <si>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</si>
  <si>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</si>
  <si>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</si>
  <si>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</si>
  <si>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</si>
  <si>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</si>
  <si>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</si>
  <si>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</si>
  <si>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</si>
  <si>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</si>
  <si>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</si>
  <si>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</si>
  <si>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</si>
  <si>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</si>
  <si>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</si>
  <si>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</si>
  <si>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</si>
  <si>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</si>
  <si>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</si>
  <si>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</si>
  <si>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</si>
  <si>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</si>
  <si>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</si>
  <si>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</si>
  <si>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</si>
  <si>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</si>
  <si>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</si>
  <si>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</si>
  <si>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</si>
  <si>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</si>
  <si>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</si>
  <si>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</si>
  <si>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</si>
  <si>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</si>
  <si>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</si>
  <si>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</si>
  <si>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</si>
  <si>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</si>
  <si>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</si>
  <si>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</si>
  <si>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</si>
  <si>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</si>
  <si>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</si>
  <si>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</si>
  <si>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</si>
  <si>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</si>
  <si>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</si>
  <si>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</si>
  <si>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</si>
  <si>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</si>
  <si>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</si>
  <si>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</si>
  <si>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</si>
  <si>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</si>
  <si>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</si>
  <si>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</si>
  <si>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</si>
  <si>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</si>
  <si>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</si>
  <si>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</si>
  <si>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</si>
  <si>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</si>
  <si>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</si>
  <si>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</si>
  <si>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</si>
  <si>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</si>
  <si>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</si>
  <si>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</si>
  <si>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</si>
  <si>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</si>
  <si>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</si>
  <si>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</si>
  <si>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</si>
  <si>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</si>
  <si>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</si>
  <si>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</si>
  <si>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</si>
  <si>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</si>
  <si>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</si>
  <si>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</si>
  <si>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</si>
  <si>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</si>
  <si>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</si>
  <si>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</si>
  <si>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</si>
  <si>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</si>
  <si>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</si>
  <si>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</si>
  <si>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</si>
  <si>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</si>
  <si>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</si>
  <si>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</si>
  <si>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</si>
  <si>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</si>
  <si>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</si>
  <si>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</si>
  <si>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</si>
  <si>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</si>
  <si>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</si>
  <si>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</si>
  <si>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</si>
  <si>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</si>
  <si>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</si>
  <si>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</si>
  <si>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</si>
  <si>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</si>
  <si>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</si>
  <si>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</si>
  <si>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</si>
  <si>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</si>
  <si>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</si>
  <si>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</si>
  <si>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</si>
  <si>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</si>
  <si>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</si>
  <si>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</si>
  <si>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</si>
  <si>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</si>
  <si>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</si>
  <si>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</si>
  <si>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</si>
  <si>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</si>
  <si>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</si>
  <si>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</si>
  <si>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</si>
  <si>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</si>
  <si>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</si>
  <si>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</si>
  <si>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</si>
  <si>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</si>
  <si>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</si>
  <si>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</si>
  <si>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</si>
  <si>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</si>
  <si>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</si>
  <si>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</si>
  <si>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</si>
  <si>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</si>
  <si>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</si>
  <si>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</si>
  <si>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</si>
  <si>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</si>
  <si>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</si>
  <si>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</si>
  <si>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</si>
  <si>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</si>
  <si>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</si>
  <si>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</si>
  <si>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</si>
  <si>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</si>
  <si>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</si>
  <si>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</si>
  <si>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</si>
  <si>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</si>
  <si>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</si>
  <si>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</si>
  <si>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</si>
  <si>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</si>
  <si>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</si>
  <si>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</si>
  <si>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</si>
  <si>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</si>
  <si>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</si>
  <si>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</si>
  <si>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</si>
  <si>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</si>
  <si>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</si>
  <si>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</si>
  <si>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</si>
  <si>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</si>
  <si>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</si>
  <si>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</si>
  <si>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</si>
  <si>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</si>
  <si>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</si>
  <si>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</si>
  <si>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</si>
  <si>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</si>
  <si>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</si>
  <si>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</si>
  <si>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</si>
  <si>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</si>
  <si>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</si>
  <si>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</si>
  <si>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</si>
  <si>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</si>
  <si>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</si>
  <si>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</si>
  <si>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</si>
  <si>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</si>
  <si>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</si>
  <si>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</si>
  <si>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</si>
  <si>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</si>
  <si>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</si>
  <si>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</si>
  <si>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</si>
  <si>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</si>
  <si>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</si>
  <si>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</si>
  <si>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</si>
  <si>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</si>
  <si>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</si>
  <si>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</si>
  <si>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</si>
  <si>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</si>
  <si>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</si>
  <si>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</si>
  <si>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</si>
  <si>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</si>
  <si>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</si>
  <si>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</si>
  <si>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</si>
  <si>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</si>
  <si>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</si>
  <si>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</si>
  <si>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</si>
  <si>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</si>
  <si>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</si>
  <si>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</si>
  <si>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</si>
  <si>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</si>
  <si>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</si>
  <si>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</si>
  <si>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</si>
  <si>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</si>
  <si>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</si>
  <si>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</si>
  <si>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</si>
  <si>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</si>
  <si>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</si>
  <si>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</si>
  <si>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</si>
  <si>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</si>
  <si>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</si>
  <si>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</si>
  <si>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</si>
  <si>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</si>
  <si>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</si>
  <si>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</si>
  <si>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</si>
  <si>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</si>
  <si>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</si>
  <si>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</si>
  <si>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</si>
  <si>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</si>
  <si>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</si>
  <si>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</si>
  <si>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</si>
  <si>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</si>
  <si>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</si>
  <si>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</si>
  <si>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</si>
  <si>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</si>
  <si>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</si>
  <si>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</si>
  <si>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</si>
  <si>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</si>
  <si>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</si>
  <si>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</si>
  <si>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</si>
  <si>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</si>
  <si>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</si>
  <si>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</si>
  <si>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</si>
  <si>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</si>
  <si>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</si>
  <si>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</si>
  <si>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</si>
  <si>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</si>
  <si>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</si>
  <si>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</si>
  <si>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</si>
  <si>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</si>
  <si>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</si>
  <si>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</si>
  <si>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</si>
  <si>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</si>
  <si>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</si>
  <si>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</si>
  <si>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</si>
  <si>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</si>
  <si>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</si>
  <si>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</si>
  <si>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</si>
  <si>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</si>
  <si>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</si>
  <si>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</si>
  <si>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</si>
  <si>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</si>
  <si>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</si>
  <si>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</si>
  <si>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</si>
  <si>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</si>
  <si>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</si>
  <si>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</si>
  <si>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</si>
  <si>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</si>
  <si>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</si>
  <si>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</si>
  <si>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</si>
  <si>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</si>
  <si>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</si>
  <si>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</si>
  <si>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</si>
  <si>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</si>
  <si>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</si>
  <si>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</si>
  <si>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</si>
  <si>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</si>
  <si>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</si>
  <si>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</si>
  <si>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</si>
  <si>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</si>
  <si>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</si>
  <si>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</si>
  <si>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</si>
  <si>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</si>
  <si>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</si>
  <si>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</si>
  <si>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</si>
  <si>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</si>
  <si>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</si>
  <si>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</si>
  <si>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</si>
  <si>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</si>
  <si>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</si>
  <si>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</si>
  <si>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</si>
  <si>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</si>
  <si>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</si>
  <si>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</si>
  <si>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</si>
  <si>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</si>
  <si>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</si>
  <si>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</si>
  <si>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</si>
  <si>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</si>
  <si>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</si>
  <si>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</si>
  <si>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</si>
  <si>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</si>
  <si>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</si>
  <si>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</si>
  <si>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</si>
  <si>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</si>
  <si>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</si>
  <si>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</si>
  <si>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</si>
  <si>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</si>
  <si>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</si>
  <si>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</si>
  <si>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</si>
  <si>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</si>
  <si>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</si>
  <si>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</si>
  <si>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</si>
  <si>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</si>
  <si>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</si>
  <si>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</si>
  <si>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</si>
  <si>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</si>
  <si>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</si>
  <si>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</si>
  <si>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</si>
  <si>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</si>
  <si>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</si>
  <si>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</si>
  <si>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</si>
  <si>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</si>
  <si>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</si>
  <si>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</si>
  <si>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</si>
  <si>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</si>
  <si>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</si>
  <si>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</si>
  <si>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</si>
  <si>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</si>
  <si>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</si>
  <si>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</si>
  <si>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</si>
  <si>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</si>
  <si>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</si>
  <si>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</si>
  <si>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</si>
  <si>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</si>
  <si>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</si>
  <si>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</si>
  <si>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</si>
  <si>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</si>
  <si>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</si>
  <si>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</si>
  <si>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</si>
  <si>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</si>
  <si>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</si>
  <si>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</si>
  <si>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</si>
  <si>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</si>
  <si>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</si>
  <si>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</si>
  <si>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</si>
  <si>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</si>
  <si>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</si>
  <si>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</si>
  <si>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</si>
  <si>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</si>
  <si>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</si>
  <si>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</si>
  <si>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</si>
  <si>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</si>
  <si>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</si>
  <si>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</si>
  <si>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</si>
  <si>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</si>
  <si>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</si>
  <si>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</si>
  <si>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</si>
  <si>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</si>
  <si>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</si>
  <si>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</si>
  <si>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</si>
  <si>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</si>
  <si>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</si>
  <si>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</si>
  <si>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</si>
  <si>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</si>
  <si>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</si>
  <si>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</si>
  <si>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</si>
  <si>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</si>
  <si>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</si>
  <si>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</si>
  <si>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</si>
  <si>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</si>
  <si>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</si>
  <si>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</si>
  <si>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</si>
  <si>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</si>
  <si>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</si>
  <si>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</si>
  <si>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</si>
  <si>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</si>
  <si>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</si>
  <si>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</si>
  <si>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</si>
  <si>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</si>
  <si>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</si>
  <si>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</si>
  <si>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</si>
  <si>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</si>
  <si>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</si>
  <si>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</si>
  <si>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</si>
  <si>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</si>
  <si>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</si>
  <si>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</si>
  <si>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</si>
  <si>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</si>
  <si>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</si>
  <si>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</si>
  <si>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</si>
  <si>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</si>
  <si>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</si>
  <si>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</si>
  <si>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</si>
  <si>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</si>
  <si>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</si>
  <si>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</si>
  <si>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</si>
  <si>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</si>
  <si>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</si>
  <si>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</si>
  <si>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</si>
  <si>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</si>
  <si>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</si>
  <si>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</si>
  <si>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</si>
  <si>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</si>
  <si>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</si>
  <si>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</si>
  <si>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</si>
  <si>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</si>
  <si>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</si>
  <si>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</si>
  <si>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</si>
  <si>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</si>
  <si>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</si>
  <si>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</si>
  <si>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</si>
  <si>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</si>
  <si>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</si>
  <si>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</si>
  <si>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</si>
  <si>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</si>
  <si>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</si>
  <si>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</si>
  <si>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</si>
  <si>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</si>
  <si>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</si>
  <si>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</si>
  <si>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</si>
  <si>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</si>
  <si>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</si>
  <si>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</si>
  <si>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</si>
  <si>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</si>
  <si>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</si>
  <si>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</si>
  <si>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</si>
  <si>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</si>
  <si>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</si>
  <si>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</si>
  <si>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</si>
  <si>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</si>
  <si>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</si>
  <si>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</si>
  <si>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</si>
  <si>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</si>
  <si>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</si>
  <si>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</si>
  <si>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</si>
  <si>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</si>
  <si>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</si>
  <si>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</si>
  <si>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</si>
  <si>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</si>
  <si>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</si>
  <si>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</si>
  <si>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</si>
  <si>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</si>
  <si>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</si>
  <si>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</si>
  <si>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</si>
  <si>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</si>
  <si>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</si>
  <si>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</si>
  <si>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</si>
  <si>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</si>
  <si>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</si>
  <si>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</si>
  <si>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</si>
  <si>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</si>
  <si>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</si>
  <si>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</si>
  <si>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</si>
  <si>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</si>
  <si>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</si>
  <si>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</si>
  <si>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</si>
  <si>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</si>
  <si>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</si>
  <si>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</si>
  <si>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</si>
  <si>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</si>
  <si>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</si>
  <si>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</si>
  <si>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</si>
  <si>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</si>
  <si>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</si>
  <si>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</si>
  <si>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</si>
  <si>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</si>
  <si>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</si>
  <si>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</si>
  <si>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</si>
  <si>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</si>
  <si>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</si>
  <si>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</si>
  <si>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</si>
  <si>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</si>
  <si>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</si>
  <si>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</si>
  <si>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</si>
  <si>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</si>
  <si>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</si>
  <si>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</si>
  <si>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</si>
  <si>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</si>
  <si>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</si>
  <si>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</si>
  <si>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</si>
  <si>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</si>
  <si>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</si>
  <si>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</si>
  <si>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</si>
  <si>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</si>
  <si>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</si>
  <si>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</si>
  <si>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</si>
  <si>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</si>
  <si>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</si>
  <si>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</si>
  <si>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</si>
  <si>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</si>
  <si>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</si>
  <si>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</si>
  <si>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</si>
  <si>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</si>
  <si>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</si>
  <si>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</si>
  <si>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</si>
  <si>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</si>
  <si>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</si>
  <si>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</si>
  <si>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</si>
  <si>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</si>
  <si>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</si>
  <si>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</si>
  <si>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</si>
  <si>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</si>
  <si>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</si>
  <si>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</si>
  <si>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</si>
  <si>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</si>
  <si>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</si>
  <si>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</si>
  <si>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</si>
  <si>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</si>
  <si>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</si>
  <si>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</si>
  <si>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</si>
  <si>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</si>
  <si>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</si>
  <si>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</si>
  <si>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</si>
  <si>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</si>
  <si>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</si>
  <si>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</si>
  <si>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</si>
  <si>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</si>
  <si>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</si>
  <si>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</si>
  <si>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</si>
  <si>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</si>
  <si>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</si>
  <si>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</si>
  <si>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</si>
  <si>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</si>
  <si>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</si>
  <si>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</si>
  <si>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</si>
  <si>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</si>
  <si>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</si>
  <si>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</si>
  <si>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</si>
  <si>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</si>
  <si>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</si>
  <si>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</si>
  <si>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</si>
  <si>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</si>
  <si>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</si>
  <si>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</si>
  <si>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</si>
  <si>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</si>
  <si>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</si>
  <si>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</si>
  <si>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</si>
  <si>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</si>
  <si>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</si>
  <si>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</si>
  <si>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</si>
  <si>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</si>
  <si>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</si>
  <si>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</si>
  <si>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</si>
  <si>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</si>
  <si>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</si>
  <si>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</si>
  <si>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</si>
  <si>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</si>
  <si>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</si>
  <si>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</si>
  <si>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</si>
  <si>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</si>
  <si>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</si>
  <si>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</si>
  <si>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</si>
  <si>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</si>
  <si>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</si>
  <si>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</si>
  <si>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</si>
  <si>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</si>
  <si>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</si>
  <si>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</si>
  <si>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</si>
  <si>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</si>
  <si>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</si>
  <si>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</si>
  <si>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</si>
  <si>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</si>
  <si>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</si>
  <si>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</si>
  <si>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</si>
  <si>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</si>
  <si>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</si>
  <si>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</si>
  <si>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</si>
  <si>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</si>
  <si>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</si>
  <si>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</si>
  <si>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</si>
  <si>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</si>
  <si>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</si>
  <si>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</si>
  <si>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</si>
  <si>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</si>
  <si>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</si>
  <si>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</si>
  <si>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</si>
  <si>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</si>
  <si>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</si>
  <si>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</si>
  <si>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</si>
  <si>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</si>
  <si>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</si>
  <si>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</si>
  <si>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</si>
  <si>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</si>
  <si>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</si>
  <si>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</si>
  <si>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</si>
  <si>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</si>
  <si>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</si>
  <si>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</si>
  <si>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</si>
  <si>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</si>
  <si>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</si>
  <si>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</si>
  <si>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</si>
  <si>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</si>
  <si>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</si>
  <si>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</si>
  <si>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</si>
  <si>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</si>
  <si>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</si>
  <si>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</si>
  <si>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</si>
  <si>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</si>
  <si>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</si>
  <si>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</si>
  <si>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</si>
  <si>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</si>
  <si>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</si>
  <si>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</si>
  <si>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</si>
  <si>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</si>
  <si>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</si>
  <si>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</si>
  <si>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</si>
  <si>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</si>
  <si>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</si>
  <si>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</si>
  <si>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</si>
  <si>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</si>
  <si>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</si>
  <si>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</si>
  <si>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</si>
  <si>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</si>
  <si>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</si>
  <si>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</si>
  <si>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</si>
  <si>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</si>
  <si>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</si>
  <si>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</si>
  <si>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</si>
  <si>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</si>
  <si>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</si>
  <si>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</si>
  <si>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</si>
  <si>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</si>
  <si>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</si>
  <si>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</si>
  <si>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</si>
  <si>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</si>
  <si>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</si>
  <si>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</si>
  <si>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</si>
  <si>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</si>
  <si>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</si>
  <si>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</si>
  <si>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</si>
  <si>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</si>
  <si>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</si>
  <si>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</si>
  <si>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</si>
  <si>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</si>
  <si>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</si>
  <si>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</si>
  <si>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</si>
  <si>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</si>
  <si>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</si>
  <si>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</si>
  <si>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</si>
  <si>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</si>
  <si>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</si>
  <si>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</si>
  <si>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</si>
  <si>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</si>
  <si>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</si>
  <si>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</si>
  <si>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</si>
  <si>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</si>
  <si>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</si>
  <si>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</si>
  <si>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</si>
  <si>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</si>
  <si>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</si>
  <si>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</si>
  <si>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</si>
  <si>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</si>
  <si>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</si>
  <si>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</si>
  <si>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</si>
  <si>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</si>
  <si>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</si>
  <si>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</si>
  <si>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</si>
  <si>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</si>
  <si>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</si>
  <si>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</si>
  <si>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</si>
  <si>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</si>
  <si>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</si>
  <si>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</si>
  <si>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</si>
  <si>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</si>
  <si>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</si>
  <si>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</si>
  <si>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</si>
  <si>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</si>
  <si>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</si>
  <si>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</si>
  <si>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</si>
  <si>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</si>
  <si>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</si>
  <si>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</si>
  <si>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</si>
  <si>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</si>
  <si>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</si>
  <si>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</si>
  <si>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</si>
  <si>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</si>
  <si>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</si>
  <si>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</si>
  <si>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</si>
  <si>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</si>
  <si>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</si>
  <si>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</si>
  <si>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</si>
  <si>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</si>
  <si>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</si>
  <si>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</si>
  <si>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</si>
  <si>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</si>
  <si>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</si>
  <si>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</si>
  <si>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</si>
  <si>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</si>
  <si>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</si>
  <si>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</si>
  <si>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</si>
  <si>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</si>
  <si>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</si>
  <si>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</si>
  <si>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</si>
  <si>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</si>
  <si>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</si>
  <si>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</si>
  <si>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</si>
  <si>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</si>
  <si>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</si>
  <si>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</si>
  <si>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</si>
  <si>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</si>
  <si>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</si>
  <si>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</si>
  <si>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</si>
  <si>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</si>
  <si>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</si>
  <si>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</si>
  <si>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</si>
  <si>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</si>
  <si>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</si>
  <si>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</si>
  <si>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</si>
  <si>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</si>
  <si>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</si>
  <si>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</si>
  <si>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</si>
  <si>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</si>
  <si>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</si>
  <si>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</si>
  <si>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</si>
  <si>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</si>
  <si>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</si>
  <si>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</si>
  <si>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</si>
  <si>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</si>
  <si>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</si>
  <si>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</si>
  <si>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</si>
  <si>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</si>
  <si>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</si>
  <si>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</si>
  <si>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</si>
  <si>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</si>
  <si>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</si>
  <si>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</si>
  <si>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</si>
  <si>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</si>
  <si>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</si>
  <si>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</si>
  <si>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</si>
  <si>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</si>
  <si>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</si>
  <si>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</si>
  <si>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</si>
  <si>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</si>
  <si>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</si>
  <si>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</si>
  <si>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</si>
  <si>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</si>
  <si>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</si>
  <si>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</si>
  <si>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</si>
  <si>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</si>
  <si>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</si>
  <si>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</si>
  <si>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</si>
  <si>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</si>
  <si>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</si>
  <si>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</si>
  <si>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</si>
  <si>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</si>
  <si>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</si>
  <si>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</si>
  <si>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</si>
  <si>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</si>
  <si>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</si>
  <si>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</si>
  <si>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</si>
  <si>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</si>
  <si>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</si>
  <si>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</si>
  <si>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</si>
  <si>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</si>
  <si>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</si>
  <si>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</si>
  <si>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</si>
  <si>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</si>
  <si>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</si>
  <si>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</si>
  <si>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</si>
  <si>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</si>
  <si>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</si>
  <si>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</si>
  <si>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</si>
  <si>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</si>
  <si>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</si>
  <si>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</si>
  <si>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</si>
  <si>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</si>
  <si>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</si>
  <si>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</si>
  <si>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</si>
  <si>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</si>
  <si>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</si>
  <si>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</si>
  <si>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</si>
  <si>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</si>
  <si>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</si>
  <si>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</si>
  <si>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</si>
  <si>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</si>
  <si>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</si>
  <si>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</si>
  <si>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</si>
  <si>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</si>
  <si>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</si>
  <si>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</si>
  <si>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</si>
  <si>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</si>
  <si>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</si>
  <si>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</si>
  <si>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</si>
  <si>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</si>
  <si>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</si>
  <si>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</si>
  <si>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</si>
  <si>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</si>
  <si>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</si>
  <si>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</si>
  <si>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</si>
  <si>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</si>
  <si>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</si>
  <si>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</si>
  <si>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</si>
  <si>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</si>
  <si>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</si>
  <si>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</si>
  <si>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</si>
  <si>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</si>
  <si>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</si>
  <si>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</si>
  <si>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</si>
  <si>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</si>
  <si>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</si>
  <si>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</si>
  <si>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</si>
  <si>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</si>
  <si>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</si>
  <si>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</si>
  <si>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</si>
  <si>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</si>
  <si>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</si>
  <si>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</si>
  <si>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</si>
  <si>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</si>
  <si>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</si>
  <si>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</si>
  <si>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</si>
  <si>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</si>
  <si>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</si>
  <si>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</si>
  <si>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</si>
  <si>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</si>
  <si>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</si>
  <si>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</si>
  <si>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</si>
  <si>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</si>
  <si>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</si>
  <si>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</si>
  <si>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</si>
  <si>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</si>
  <si>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</si>
  <si>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</si>
  <si>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</si>
  <si>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</si>
  <si>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</si>
  <si>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</si>
  <si>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</si>
  <si>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</si>
  <si>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</si>
  <si>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</si>
  <si>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</si>
  <si>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</si>
  <si>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</si>
  <si>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</si>
  <si>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</si>
  <si>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</si>
  <si>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</si>
  <si>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</si>
  <si>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</si>
  <si>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</si>
  <si>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</si>
  <si>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</si>
  <si>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</si>
  <si>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</si>
  <si>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</si>
  <si>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</si>
  <si>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</si>
  <si>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</si>
  <si>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</si>
  <si>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</si>
  <si>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</si>
  <si>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</si>
  <si>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</si>
  <si>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</si>
  <si>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</si>
  <si>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</si>
  <si>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</si>
  <si>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</si>
  <si>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</si>
  <si>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</si>
  <si>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</si>
  <si>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</si>
  <si>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</si>
  <si>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</si>
  <si>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</si>
  <si>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</si>
  <si>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</si>
  <si>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</si>
  <si>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</si>
  <si>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</si>
  <si>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</si>
  <si>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</si>
  <si>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</si>
  <si>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</si>
  <si>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</si>
  <si>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</si>
  <si>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</si>
  <si>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</si>
  <si>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</si>
  <si>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</si>
  <si>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</si>
  <si>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</si>
  <si>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</si>
  <si>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</si>
  <si>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</si>
  <si>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</si>
  <si>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</si>
  <si>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</si>
  <si>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</si>
  <si>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</si>
  <si>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</si>
  <si>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</si>
  <si>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</si>
  <si>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</si>
  <si>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</si>
  <si>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</si>
  <si>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</si>
  <si>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</si>
  <si>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</si>
  <si>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</si>
  <si>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</si>
  <si>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</si>
  <si>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</si>
  <si>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</si>
  <si>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</si>
  <si>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</si>
  <si>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</si>
  <si>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</si>
  <si>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</si>
  <si>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</si>
  <si>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</si>
  <si>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</si>
  <si>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</si>
  <si>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</si>
  <si>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</si>
  <si>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</si>
  <si>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</si>
  <si>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</si>
  <si>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</si>
  <si>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</si>
  <si>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</si>
  <si>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</si>
  <si>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</si>
  <si>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</si>
  <si>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</si>
  <si>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</si>
  <si>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</si>
  <si>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</si>
  <si>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</si>
  <si>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</si>
  <si>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</si>
  <si>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</si>
  <si>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</si>
  <si>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</si>
  <si>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</si>
  <si>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</si>
  <si>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</si>
  <si>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</si>
  <si>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</si>
  <si>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</si>
  <si>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</si>
  <si>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</si>
  <si>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</si>
  <si>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</si>
  <si>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</si>
  <si>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</si>
  <si>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</si>
  <si>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</si>
  <si>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</si>
  <si>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</si>
  <si>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</si>
  <si>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</si>
  <si>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</si>
  <si>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</si>
  <si>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</si>
  <si>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</si>
  <si>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</si>
  <si>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</si>
  <si>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</si>
  <si>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</si>
  <si>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</si>
  <si>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</si>
  <si>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</si>
  <si>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</si>
  <si>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</si>
  <si>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</si>
  <si>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</si>
  <si>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</si>
  <si>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</si>
  <si>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</si>
  <si>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</si>
  <si>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</si>
  <si>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</si>
  <si>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</si>
  <si>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</si>
  <si>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</si>
  <si>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</si>
  <si>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</si>
  <si>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</si>
  <si>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</si>
  <si>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</si>
  <si>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</si>
  <si>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</si>
  <si>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</si>
  <si>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</si>
  <si>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</si>
  <si>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</si>
  <si>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</si>
  <si>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</si>
  <si>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</si>
  <si>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</si>
  <si>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</si>
  <si>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</si>
  <si>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</si>
  <si>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</si>
  <si>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</si>
  <si>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</si>
  <si>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</si>
  <si>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</si>
  <si>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</si>
  <si>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</si>
  <si>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</si>
  <si>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</si>
  <si>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</si>
  <si>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</si>
  <si>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</si>
  <si>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</si>
  <si>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</si>
  <si>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</si>
  <si>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</si>
  <si>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</si>
  <si>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</si>
  <si>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</si>
  <si>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</si>
  <si>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</si>
  <si>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</si>
  <si>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</si>
  <si>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</si>
  <si>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</si>
  <si>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</si>
  <si>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</si>
  <si>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</si>
  <si>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</si>
  <si>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</si>
  <si>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</si>
  <si>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</si>
  <si>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</si>
  <si>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</si>
  <si>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</si>
  <si>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</si>
  <si>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</si>
  <si>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</si>
  <si>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</si>
  <si>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</si>
  <si>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</si>
  <si>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</si>
  <si>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</si>
  <si>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</si>
  <si>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</si>
  <si>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</si>
  <si>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</si>
  <si>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</si>
  <si>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</si>
  <si>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</si>
  <si>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</si>
  <si>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</si>
  <si>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</si>
  <si>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</si>
  <si>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</si>
  <si>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</si>
  <si>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</si>
  <si>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</si>
  <si>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</si>
  <si>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</si>
  <si>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</si>
  <si>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</si>
  <si>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</si>
  <si>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</si>
  <si>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</si>
  <si>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</si>
  <si>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</si>
  <si>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</si>
  <si>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</si>
  <si>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</si>
  <si>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</si>
  <si>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</si>
  <si>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</si>
  <si>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</si>
  <si>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</si>
  <si>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</si>
  <si>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</si>
  <si>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</si>
  <si>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</si>
  <si>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</si>
  <si>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</si>
  <si>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</si>
  <si>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</si>
  <si>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</si>
  <si>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</si>
  <si>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</si>
  <si>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</si>
  <si>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</si>
  <si>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</si>
  <si>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</si>
  <si>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</si>
  <si>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</si>
  <si>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</si>
  <si>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</si>
  <si>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</si>
  <si>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</si>
  <si>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</si>
  <si>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</si>
  <si>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</si>
  <si>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</si>
  <si>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</si>
  <si>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</si>
  <si>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</si>
  <si>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</si>
  <si>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</si>
  <si>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</si>
  <si>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</si>
  <si>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</si>
  <si>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</si>
  <si>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</si>
  <si>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</si>
  <si>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</si>
  <si>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</si>
  <si>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</si>
  <si>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</si>
  <si>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</si>
  <si>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</si>
  <si>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</si>
  <si>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</si>
  <si>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</si>
  <si>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</si>
  <si>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</si>
  <si>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</si>
  <si>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</si>
  <si>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</si>
  <si>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</si>
  <si>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</si>
  <si>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</si>
  <si>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</si>
  <si>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</si>
  <si>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</si>
  <si>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</si>
  <si>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</si>
  <si>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</si>
  <si>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</si>
  <si>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</si>
  <si>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</si>
  <si>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</si>
  <si>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</si>
  <si>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</si>
  <si>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</si>
  <si>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</si>
  <si>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</si>
  <si>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</si>
  <si>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</si>
  <si>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</si>
  <si>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</si>
  <si>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</si>
  <si>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</si>
  <si>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</si>
  <si>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</si>
  <si>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</si>
  <si>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</si>
  <si>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</si>
  <si>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</si>
  <si>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</si>
  <si>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</si>
  <si>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</si>
  <si>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</si>
  <si>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</si>
  <si>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</si>
  <si>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</si>
  <si>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</si>
  <si>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</si>
  <si>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</si>
  <si>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</si>
  <si>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</si>
  <si>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</si>
  <si>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</si>
  <si>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</si>
  <si>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</si>
  <si>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</si>
  <si>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</si>
  <si>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</si>
  <si>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</si>
  <si>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</si>
  <si>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</si>
  <si>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</si>
  <si>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</si>
  <si>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</si>
  <si>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</si>
  <si>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</si>
  <si>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</si>
  <si>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</si>
  <si>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</si>
  <si>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</si>
  <si>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</si>
  <si>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</si>
  <si>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</si>
  <si>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</si>
  <si>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</si>
  <si>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</si>
  <si>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</si>
  <si>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</si>
  <si>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</si>
  <si>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</si>
  <si>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</si>
  <si>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</si>
  <si>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</si>
  <si>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</si>
  <si>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</si>
  <si>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</si>
  <si>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</si>
  <si>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</si>
  <si>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</si>
  <si>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</si>
  <si>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</si>
  <si>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</si>
  <si>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</si>
  <si>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</si>
  <si>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</si>
  <si>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</si>
  <si>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</si>
  <si>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</si>
  <si>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</si>
  <si>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</si>
  <si>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</si>
  <si>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</si>
  <si>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</si>
  <si>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</si>
  <si>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</si>
  <si>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</si>
  <si>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</si>
  <si>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</si>
  <si>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</si>
  <si>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</si>
  <si>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</si>
  <si>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</si>
  <si>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</si>
  <si>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</si>
  <si>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</si>
  <si>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</si>
  <si>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</si>
  <si>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</si>
  <si>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</si>
  <si>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</si>
  <si>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</si>
  <si>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</si>
  <si>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</si>
  <si>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</si>
  <si>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</si>
  <si>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</si>
  <si>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</si>
  <si>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</si>
  <si>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</si>
  <si>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</si>
  <si>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</si>
  <si>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</si>
  <si>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</si>
  <si>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</si>
  <si>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</si>
  <si>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</si>
  <si>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</si>
  <si>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</si>
  <si>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</si>
  <si>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</si>
  <si>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</si>
  <si>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</si>
  <si>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</si>
  <si>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</si>
  <si>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</si>
  <si>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</si>
  <si>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</si>
  <si>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</si>
  <si>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</si>
  <si>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</si>
  <si>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</si>
  <si>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</si>
  <si>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</si>
  <si>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</si>
  <si>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</si>
  <si>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</si>
  <si>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</si>
  <si>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</si>
  <si>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</si>
  <si>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</si>
  <si>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</si>
  <si>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</si>
  <si>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</si>
  <si>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</si>
  <si>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</si>
  <si>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</si>
  <si>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</si>
  <si>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</si>
  <si>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</si>
  <si>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</si>
  <si>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</si>
  <si>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</si>
  <si>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</si>
  <si>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</si>
  <si>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</si>
  <si>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</si>
  <si>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</si>
  <si>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</si>
  <si>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</si>
  <si>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</si>
  <si>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</si>
  <si>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</si>
  <si>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</si>
  <si>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</si>
  <si>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</si>
  <si>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</si>
  <si>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</si>
  <si>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</si>
  <si>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</si>
  <si>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</si>
  <si>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</si>
  <si>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</si>
  <si>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</si>
  <si>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</si>
  <si>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</si>
  <si>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</si>
  <si>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</si>
  <si>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</si>
  <si>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</si>
  <si>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</si>
  <si>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</si>
  <si>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</si>
  <si>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</si>
  <si>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</si>
  <si>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</si>
  <si>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</si>
  <si>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</si>
  <si>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</si>
  <si>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</si>
  <si>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</si>
  <si>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</si>
  <si>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</si>
  <si>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</si>
  <si>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</si>
  <si>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</si>
  <si>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</si>
  <si>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</si>
  <si>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</si>
  <si>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</si>
  <si>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</si>
  <si>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</si>
  <si>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</si>
  <si>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</si>
  <si>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</si>
  <si>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</si>
  <si>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</si>
  <si>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</si>
  <si>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</si>
  <si>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</si>
  <si>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</si>
  <si>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</si>
  <si>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</si>
  <si>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</si>
  <si>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</si>
  <si>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</si>
  <si>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</si>
  <si>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</si>
  <si>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</si>
  <si>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</si>
  <si>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</si>
  <si>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</si>
  <si>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</si>
  <si>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</si>
  <si>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</si>
  <si>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</si>
  <si>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</si>
  <si>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</si>
  <si>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</si>
  <si>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</si>
  <si>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</si>
  <si>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</si>
  <si>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</si>
  <si>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</si>
  <si>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</si>
  <si>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</si>
  <si>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</si>
  <si>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</si>
  <si>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</si>
  <si>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</si>
  <si>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</si>
  <si>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</si>
  <si>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</si>
  <si>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</si>
  <si>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</si>
  <si>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</si>
  <si>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</si>
  <si>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</si>
  <si>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</si>
  <si>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</si>
  <si>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</si>
  <si>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</si>
  <si>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</si>
  <si>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</si>
  <si>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</si>
  <si>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</si>
  <si>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</si>
  <si>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</si>
  <si>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</si>
  <si>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</si>
  <si>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</si>
  <si>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</si>
  <si>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</si>
  <si>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</si>
  <si>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</si>
  <si>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</si>
  <si>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</si>
  <si>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</si>
  <si>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</si>
  <si>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</si>
  <si>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</si>
  <si>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</si>
  <si>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</si>
  <si>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</si>
  <si>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</si>
  <si>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</si>
  <si>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</si>
  <si>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</si>
  <si>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</si>
  <si>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</si>
  <si>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</si>
  <si>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</si>
  <si>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</si>
  <si>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</si>
  <si>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</si>
  <si>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</si>
  <si>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</si>
  <si>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</si>
  <si>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</si>
  <si>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</si>
  <si>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</si>
  <si>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</si>
  <si>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</si>
  <si>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</si>
  <si>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</si>
  <si>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</si>
  <si>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</si>
  <si>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</si>
  <si>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</si>
  <si>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</si>
  <si>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</si>
  <si>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</si>
  <si>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</si>
  <si>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</si>
  <si>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</si>
  <si>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</si>
  <si>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</si>
  <si>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</si>
  <si>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</si>
  <si>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</si>
  <si>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</si>
  <si>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</si>
  <si>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</si>
  <si>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</si>
  <si>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</si>
  <si>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</si>
  <si>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</si>
  <si>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</si>
  <si>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</si>
  <si>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</si>
  <si>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</si>
  <si>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</si>
  <si>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</si>
  <si>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</si>
  <si>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</si>
  <si>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</si>
  <si>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</si>
  <si>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</si>
  <si>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</si>
  <si>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</si>
  <si>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</si>
  <si>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</si>
  <si>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</si>
  <si>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</si>
  <si>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</si>
  <si>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</si>
  <si>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</si>
  <si>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</si>
  <si>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</si>
  <si>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</si>
  <si>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</si>
  <si>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</si>
  <si>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</si>
  <si>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</si>
  <si>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</si>
  <si>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</si>
  <si>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</si>
  <si>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</si>
  <si>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</si>
  <si>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</si>
  <si>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</si>
  <si>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</si>
  <si>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</si>
  <si>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</si>
  <si>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</si>
  <si>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</si>
  <si>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</si>
  <si>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</si>
  <si>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</si>
  <si>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</si>
  <si>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</si>
  <si>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</si>
  <si>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</si>
  <si>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</si>
  <si>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</si>
  <si>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</si>
  <si>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</si>
  <si>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</si>
  <si>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</si>
  <si>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</si>
  <si>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</si>
  <si>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</si>
  <si>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</si>
  <si>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</si>
  <si>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</si>
  <si>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</si>
  <si>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</si>
  <si>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</si>
  <si>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</si>
  <si>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</si>
  <si>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</si>
  <si>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</si>
  <si>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</si>
  <si>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</si>
  <si>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</si>
  <si>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</si>
  <si>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</si>
  <si>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</si>
  <si>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</si>
  <si>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</si>
  <si>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</si>
  <si>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</si>
  <si>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</si>
  <si>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</si>
  <si>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</si>
  <si>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</si>
  <si>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</si>
  <si>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</si>
  <si>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</si>
  <si>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</si>
  <si>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</si>
  <si>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</si>
  <si>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</si>
  <si>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</si>
  <si>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</si>
  <si>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</si>
  <si>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</si>
  <si>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</si>
  <si>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</si>
  <si>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</si>
  <si>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</si>
  <si>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</si>
  <si>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</si>
  <si>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</si>
  <si>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</si>
  <si>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</si>
  <si>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</si>
  <si>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</si>
  <si>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</si>
  <si>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</si>
  <si>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</si>
  <si>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</si>
  <si>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</si>
  <si>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</si>
  <si>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</si>
  <si>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</si>
  <si>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</si>
  <si>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</si>
  <si>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</si>
  <si>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</si>
  <si>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</si>
  <si>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</si>
  <si>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</si>
  <si>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</si>
  <si>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</si>
  <si>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</si>
  <si>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</si>
  <si>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</si>
  <si>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</si>
  <si>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</si>
  <si>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</si>
  <si>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</si>
  <si>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</si>
  <si>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</si>
  <si>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</si>
  <si>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</si>
  <si>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</si>
  <si>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</si>
  <si>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</si>
  <si>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</si>
  <si>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</si>
  <si>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</si>
  <si>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</si>
  <si>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</si>
  <si>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</si>
  <si>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</si>
  <si>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</si>
  <si>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</si>
  <si>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</si>
  <si>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</si>
  <si>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</si>
  <si>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</si>
  <si>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</si>
  <si>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</si>
  <si>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</si>
  <si>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</si>
  <si>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</si>
  <si>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</si>
  <si>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</si>
  <si>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</si>
  <si>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</si>
  <si>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</si>
  <si>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</si>
  <si>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</si>
  <si>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</si>
  <si>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</si>
  <si>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</si>
  <si>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</si>
  <si>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</si>
  <si>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</si>
  <si>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</si>
  <si>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</si>
  <si>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</si>
  <si>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</si>
  <si>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</si>
  <si>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</si>
  <si>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</si>
  <si>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</si>
  <si>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</si>
  <si>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</si>
  <si>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</si>
  <si>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</si>
  <si>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</si>
  <si>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</si>
  <si>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</si>
  <si>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</si>
  <si>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</si>
  <si>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</si>
  <si>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</si>
  <si>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</si>
  <si>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</si>
  <si>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</si>
  <si>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</si>
  <si>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</si>
  <si>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</si>
  <si>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</si>
  <si>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</si>
  <si>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</si>
  <si>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</si>
  <si>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</si>
  <si>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</si>
  <si>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</si>
  <si>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</si>
  <si>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</si>
  <si>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</si>
  <si>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</si>
  <si>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</si>
  <si>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</si>
  <si>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</si>
  <si>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</si>
  <si>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</si>
  <si>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</si>
  <si>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</si>
  <si>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</si>
  <si>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</si>
  <si>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</si>
  <si>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</si>
  <si>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</si>
  <si>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</si>
  <si>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</si>
  <si>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</si>
  <si>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</si>
  <si>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</si>
  <si>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</si>
  <si>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</si>
  <si>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</si>
  <si>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</si>
  <si>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</si>
  <si>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</si>
  <si>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</si>
  <si>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</si>
  <si>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</si>
  <si>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</si>
  <si>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</si>
  <si>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</si>
  <si>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</si>
  <si>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</si>
  <si>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</si>
  <si>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</si>
  <si>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</si>
  <si>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</si>
  <si>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</si>
  <si>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</si>
  <si>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</si>
  <si>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</si>
  <si>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</si>
  <si>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</si>
  <si>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</si>
  <si>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</si>
  <si>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</si>
  <si>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</si>
  <si>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</si>
  <si>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</si>
  <si>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</si>
  <si>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</si>
  <si>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</si>
  <si>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</si>
  <si>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</si>
  <si>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</si>
  <si>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</si>
  <si>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</si>
  <si>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</si>
  <si>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</si>
  <si>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</si>
  <si>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</si>
  <si>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</si>
  <si>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</si>
  <si>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</si>
  <si>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</si>
  <si>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</si>
  <si>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</si>
  <si>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</si>
  <si>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</si>
  <si>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</si>
  <si>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</si>
  <si>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</si>
  <si>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</si>
  <si>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</si>
  <si>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</si>
  <si>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</si>
  <si>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</si>
  <si>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</si>
  <si>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</si>
  <si>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</si>
  <si>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</si>
  <si>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</si>
  <si>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</si>
  <si>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</si>
  <si>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</si>
  <si>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</si>
  <si>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</si>
  <si>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</si>
  <si>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</si>
  <si>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</si>
  <si>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</si>
  <si>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</si>
  <si>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</si>
  <si>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</si>
  <si>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</si>
  <si>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</si>
  <si>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</si>
  <si>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</si>
  <si>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</si>
  <si>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</si>
  <si>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</si>
  <si>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</si>
  <si>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</si>
  <si>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</si>
  <si>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</si>
  <si>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</si>
  <si>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</si>
  <si>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</si>
  <si>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</si>
  <si>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</si>
  <si>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</si>
  <si>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</si>
  <si>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</si>
  <si>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</si>
  <si>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</si>
  <si>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</si>
  <si>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</si>
  <si>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</si>
  <si>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</si>
  <si>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</si>
  <si>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</si>
  <si>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</si>
  <si>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</si>
  <si>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</si>
  <si>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</si>
  <si>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</si>
  <si>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</si>
  <si>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</si>
  <si>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</si>
  <si>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</si>
  <si>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</si>
  <si>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</si>
  <si>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</si>
  <si>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</si>
  <si>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</si>
  <si>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</si>
  <si>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</si>
  <si>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</si>
  <si>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</si>
  <si>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</si>
  <si>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</si>
  <si>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</si>
  <si>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</si>
  <si>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</si>
  <si>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</si>
  <si>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</si>
  <si>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</si>
  <si>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</si>
  <si>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</si>
  <si>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</si>
  <si>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</si>
  <si>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</si>
  <si>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</si>
  <si>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</si>
  <si>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</si>
  <si>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</si>
  <si>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</si>
  <si>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</si>
  <si>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</si>
  <si>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</si>
  <si>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</si>
  <si>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</si>
  <si>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</si>
  <si>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</si>
  <si>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</si>
  <si>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</si>
  <si>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</si>
  <si>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</si>
  <si>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</si>
  <si>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</si>
  <si>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</si>
  <si>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</si>
  <si>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</si>
  <si>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</si>
  <si>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</si>
  <si>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</si>
  <si>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</si>
  <si>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</si>
  <si>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</si>
  <si>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</si>
  <si>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</si>
  <si>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</si>
  <si>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</si>
  <si>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</si>
  <si>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</si>
  <si>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</si>
  <si>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</si>
  <si>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</si>
  <si>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</si>
  <si>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</si>
  <si>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</si>
  <si>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</si>
  <si>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</si>
  <si>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</si>
  <si>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</si>
  <si>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</si>
  <si>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</si>
  <si>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</si>
  <si>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</si>
  <si>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</si>
  <si>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</si>
  <si>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</si>
  <si>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</si>
  <si>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</si>
  <si>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</si>
  <si>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</si>
  <si>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</si>
  <si>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</si>
  <si>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</si>
  <si>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</si>
  <si>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</si>
  <si>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</si>
  <si>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</si>
  <si>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</si>
  <si>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</si>
  <si>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</si>
  <si>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</si>
  <si>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</si>
  <si>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</si>
  <si>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</si>
  <si>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</si>
  <si>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</si>
  <si>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</si>
  <si>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</si>
  <si>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</si>
  <si>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</si>
  <si>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</si>
  <si>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</si>
  <si>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</si>
  <si>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</si>
  <si>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</si>
  <si>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</si>
  <si>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</si>
  <si>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</si>
  <si>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</si>
  <si>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</si>
  <si>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</si>
  <si>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</si>
  <si>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</si>
  <si>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</si>
  <si>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</si>
  <si>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</si>
  <si>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</si>
  <si>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</si>
  <si>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</si>
  <si>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</si>
  <si>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</si>
  <si>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</si>
  <si>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</si>
  <si>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</si>
  <si>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</si>
  <si>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</si>
  <si>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</si>
  <si>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</si>
  <si>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</si>
  <si>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</si>
  <si>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</si>
  <si>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</si>
  <si>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</si>
  <si>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</si>
  <si>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</si>
  <si>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</si>
  <si>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</si>
  <si>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</si>
  <si>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</si>
  <si>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</si>
  <si>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</si>
  <si>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</si>
  <si>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</si>
  <si>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</si>
  <si>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</si>
  <si>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</si>
  <si>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</si>
  <si>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</si>
  <si>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</si>
  <si>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</si>
  <si>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</si>
  <si>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</si>
  <si>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</si>
  <si>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</si>
  <si>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</si>
  <si>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</si>
  <si>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</si>
  <si>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</si>
  <si>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</si>
  <si>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</si>
  <si>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</si>
  <si>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</si>
  <si>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</si>
  <si>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</si>
  <si>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</si>
  <si>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</si>
  <si>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</si>
  <si>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</si>
  <si>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</si>
  <si>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</si>
  <si>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</si>
  <si>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</si>
  <si>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</si>
  <si>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</si>
  <si>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</si>
  <si>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</si>
  <si>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</si>
  <si>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</si>
  <si>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</si>
  <si>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</si>
  <si>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</si>
  <si>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</si>
  <si>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</si>
  <si>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</si>
  <si>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</si>
  <si>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</si>
  <si>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</si>
  <si>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</si>
  <si>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</si>
  <si>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</si>
  <si>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</si>
  <si>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</si>
  <si>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</si>
  <si>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</si>
  <si>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</si>
  <si>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</si>
  <si>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</si>
  <si>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</si>
  <si>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</si>
  <si>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</si>
  <si>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</si>
  <si>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</si>
  <si>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</si>
  <si>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</si>
  <si>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</si>
  <si>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</si>
  <si>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</si>
  <si>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</si>
  <si>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</si>
  <si>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</si>
  <si>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</si>
  <si>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</si>
  <si>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</si>
  <si>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</si>
  <si>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</si>
  <si>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</si>
  <si>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</si>
  <si>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</si>
  <si>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</si>
  <si>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</si>
  <si>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</si>
  <si>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</si>
  <si>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</si>
  <si>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</si>
  <si>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</si>
  <si>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</si>
  <si>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</si>
  <si>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</si>
  <si>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</si>
  <si>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</si>
  <si>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</si>
  <si>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</si>
  <si>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</si>
  <si>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</si>
  <si>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</si>
  <si>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</si>
  <si>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</si>
  <si>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</si>
  <si>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</si>
  <si>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</si>
  <si>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</si>
  <si>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</si>
  <si>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</si>
  <si>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</si>
  <si>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</si>
  <si>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</si>
  <si>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</si>
  <si>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</si>
  <si>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</si>
  <si>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</si>
  <si>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</si>
  <si>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</si>
  <si>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</si>
  <si>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</si>
  <si>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</si>
  <si>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</si>
  <si>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</si>
  <si>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</si>
  <si>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</si>
  <si>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</si>
  <si>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</si>
  <si>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</si>
  <si>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</si>
  <si>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</si>
  <si>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</si>
  <si>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</si>
  <si>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</si>
  <si>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</si>
  <si>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</si>
  <si>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</si>
  <si>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</si>
  <si>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</si>
  <si>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</si>
  <si>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</si>
  <si>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</si>
  <si>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</si>
  <si>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</si>
  <si>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</si>
  <si>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</si>
  <si>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</si>
  <si>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</si>
  <si>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</si>
  <si>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</si>
  <si>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</si>
  <si>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</si>
  <si>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</si>
  <si>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</si>
  <si>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</si>
  <si>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</si>
  <si>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</si>
  <si>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</si>
  <si>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</si>
  <si>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</si>
  <si>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</si>
  <si>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</si>
  <si>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</si>
  <si>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</si>
  <si>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</si>
  <si>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</si>
  <si>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</si>
  <si>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</si>
  <si>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</si>
  <si>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</si>
  <si>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</si>
  <si>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</si>
  <si>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</si>
  <si>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</si>
  <si>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</si>
  <si>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</si>
  <si>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</si>
  <si>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</si>
  <si>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</si>
  <si>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</si>
  <si>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</si>
  <si>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</si>
  <si>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</si>
  <si>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</si>
  <si>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</si>
  <si>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</si>
  <si>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</si>
  <si>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</si>
  <si>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</si>
  <si>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</si>
  <si>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</si>
  <si>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</si>
  <si>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</si>
  <si>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</si>
  <si>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</si>
  <si>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</si>
  <si>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</si>
  <si>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</si>
  <si>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</si>
  <si>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</si>
  <si>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</si>
  <si>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</si>
  <si>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</si>
  <si>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</si>
  <si>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</si>
  <si>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</si>
  <si>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</si>
  <si>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</si>
  <si>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</si>
  <si>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</si>
  <si>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</si>
  <si>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</si>
  <si>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</si>
  <si>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</si>
  <si>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</si>
  <si>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</si>
  <si>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</si>
  <si>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</si>
  <si>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</si>
  <si>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</si>
  <si>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</si>
  <si>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</si>
  <si>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</si>
  <si>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</si>
  <si>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</si>
  <si>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</si>
  <si>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</si>
  <si>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</si>
  <si>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</si>
  <si>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</si>
  <si>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</si>
  <si>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</si>
  <si>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</si>
  <si>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</si>
  <si>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</si>
  <si>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</si>
  <si>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</si>
  <si>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</si>
  <si>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</si>
  <si>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</si>
  <si>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</si>
  <si>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</si>
  <si>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</si>
  <si>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</si>
  <si>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</si>
  <si>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</si>
  <si>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</si>
  <si>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</si>
  <si>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</si>
  <si>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</si>
  <si>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</si>
  <si>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</si>
  <si>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</si>
  <si>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</si>
  <si>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</si>
  <si>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</si>
  <si>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</si>
  <si>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</si>
  <si>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</si>
  <si>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</si>
  <si>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</si>
  <si>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</si>
  <si>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</si>
  <si>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</si>
  <si>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</si>
  <si>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</si>
  <si>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</si>
  <si>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</si>
  <si>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</si>
  <si>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</si>
  <si>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</si>
  <si>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</si>
  <si>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</si>
  <si>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</si>
  <si>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</si>
  <si>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</si>
  <si>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</si>
  <si>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</si>
  <si>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</si>
  <si>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</si>
  <si>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</si>
  <si>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</si>
  <si>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</si>
  <si>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</si>
  <si>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</si>
  <si>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</si>
  <si>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</si>
  <si>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</si>
  <si>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</si>
  <si>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</si>
  <si>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</si>
  <si>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</si>
  <si>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</si>
  <si>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</si>
  <si>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</si>
  <si>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</si>
  <si>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</si>
  <si>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</si>
  <si>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</si>
  <si>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</si>
  <si>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</si>
  <si>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</si>
  <si>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</si>
  <si>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</si>
  <si>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</si>
  <si>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</si>
  <si>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</si>
  <si>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</si>
  <si>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</si>
  <si>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</si>
  <si>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</si>
  <si>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</si>
  <si>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</si>
  <si>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</si>
  <si>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</si>
  <si>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</si>
  <si>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</si>
  <si>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</si>
  <si>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</si>
  <si>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</si>
  <si>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</si>
  <si>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</si>
  <si>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</si>
  <si>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</si>
  <si>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</si>
  <si>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</si>
  <si>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</si>
  <si>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</si>
  <si>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</si>
  <si>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</si>
  <si>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</si>
  <si>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</si>
  <si>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</si>
  <si>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</si>
  <si>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</si>
  <si>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</si>
  <si>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</si>
  <si>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</si>
  <si>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</si>
  <si>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</si>
  <si>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</si>
  <si>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</si>
  <si>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</si>
  <si>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</si>
  <si>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</si>
  <si>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</si>
  <si>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</si>
  <si>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</si>
  <si>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</si>
  <si>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</si>
  <si>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</si>
  <si>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</si>
  <si>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</si>
  <si>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</si>
  <si>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</si>
  <si>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</si>
  <si>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</si>
  <si>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</si>
  <si>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</si>
  <si>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</si>
  <si>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</si>
  <si>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</si>
  <si>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</si>
  <si>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</si>
  <si>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</si>
  <si>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</si>
  <si>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</si>
  <si>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</si>
  <si>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</si>
  <si>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</si>
  <si>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</si>
  <si>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</si>
  <si>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</si>
  <si>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</si>
  <si>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</si>
  <si>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</si>
  <si>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</si>
  <si>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</si>
  <si>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</si>
  <si>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</si>
  <si>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</si>
  <si>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</si>
  <si>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</si>
  <si>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</si>
  <si>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</si>
  <si>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</si>
  <si>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</si>
  <si>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</si>
  <si>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</si>
  <si>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</si>
  <si>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</si>
  <si>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</si>
  <si>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</si>
  <si>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</si>
  <si>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</si>
  <si>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</si>
  <si>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</si>
  <si>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</si>
  <si>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</si>
  <si>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</si>
  <si>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</si>
  <si>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</si>
  <si>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</si>
  <si>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</si>
  <si>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</si>
  <si>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</si>
  <si>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</si>
  <si>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</si>
  <si>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</si>
  <si>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</si>
  <si>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</si>
  <si>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</si>
  <si>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</si>
  <si>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</si>
  <si>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</si>
  <si>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</si>
  <si>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</si>
  <si>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</si>
  <si>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</si>
  <si>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</si>
  <si>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</si>
  <si>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</si>
  <si>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</si>
  <si>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</si>
  <si>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</si>
  <si>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</si>
  <si>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</si>
  <si>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</si>
  <si>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</si>
  <si>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</si>
  <si>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</si>
  <si>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</si>
  <si>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</si>
  <si>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</si>
  <si>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</si>
  <si>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</si>
  <si>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</si>
  <si>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</si>
  <si>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</si>
  <si>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</si>
  <si>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</si>
  <si>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</si>
  <si>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</si>
  <si>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</si>
  <si>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</si>
  <si>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</si>
  <si>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</si>
  <si>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</si>
  <si>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</si>
  <si>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</si>
  <si>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</si>
  <si>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</si>
  <si>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</si>
  <si>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</si>
  <si>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</si>
  <si>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</si>
  <si>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</si>
  <si>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</si>
  <si>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</si>
  <si>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</si>
  <si>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</si>
  <si>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</si>
  <si>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</si>
  <si>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</si>
  <si>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</si>
  <si>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</si>
  <si>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</si>
  <si>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</si>
  <si>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</si>
  <si>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</si>
  <si>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</si>
  <si>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</si>
  <si>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</si>
  <si>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</si>
  <si>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</si>
  <si>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</si>
  <si>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</si>
  <si>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</si>
  <si>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</si>
  <si>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</si>
  <si>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</si>
  <si>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</si>
  <si>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</si>
  <si>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</si>
  <si>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</si>
  <si>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</si>
  <si>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</si>
  <si>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</si>
  <si>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</si>
  <si>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</si>
  <si>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</si>
  <si>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</si>
  <si>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</si>
  <si>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</si>
  <si>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</si>
  <si>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</si>
  <si>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</si>
  <si>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</si>
  <si>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</si>
  <si>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</si>
  <si>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</si>
  <si>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</si>
  <si>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</si>
  <si>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</si>
  <si>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</si>
  <si>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</si>
  <si>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</si>
  <si>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</si>
  <si>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</si>
  <si>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</si>
  <si>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</si>
  <si>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</si>
  <si>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</si>
  <si>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</si>
  <si>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</si>
  <si>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</si>
  <si>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</si>
  <si>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</si>
  <si>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</si>
  <si>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</si>
  <si>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</si>
  <si>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</si>
  <si>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</si>
  <si>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</si>
  <si>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</si>
  <si>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</si>
  <si>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</si>
  <si>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</si>
  <si>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</si>
  <si>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</si>
  <si>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</si>
  <si>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</si>
  <si>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</si>
  <si>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</si>
  <si>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</si>
  <si>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</si>
  <si>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</si>
  <si>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</si>
  <si>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</si>
  <si>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</si>
  <si>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</si>
  <si>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</si>
  <si>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</si>
  <si>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</si>
  <si>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</si>
  <si>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</si>
  <si>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</si>
  <si>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</si>
  <si>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</si>
  <si>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</si>
  <si>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</si>
  <si>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</si>
  <si>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</si>
  <si>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</si>
  <si>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</si>
  <si>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</si>
  <si>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</si>
  <si>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</si>
  <si>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</si>
  <si>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</si>
  <si>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</si>
  <si>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</si>
  <si>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</si>
  <si>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</si>
  <si>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</si>
  <si>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</si>
  <si>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</si>
  <si>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</si>
  <si>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</si>
  <si>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</si>
  <si>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</si>
  <si>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</si>
  <si>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</si>
  <si>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</si>
  <si>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</si>
  <si>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</si>
  <si>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</si>
  <si>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</si>
  <si>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</si>
  <si>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</si>
  <si>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</si>
  <si>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</si>
  <si>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</si>
  <si>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</si>
  <si>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</si>
  <si>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</si>
  <si>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</si>
  <si>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</si>
  <si>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</si>
  <si>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</si>
  <si>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</si>
  <si>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</si>
  <si>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</si>
  <si>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</si>
  <si>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</si>
  <si>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</si>
  <si>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</si>
  <si>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</si>
  <si>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</si>
  <si>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</si>
  <si>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</si>
  <si>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</si>
  <si>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</si>
  <si>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</si>
  <si>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</si>
  <si>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</si>
  <si>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</si>
  <si>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</si>
  <si>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</si>
  <si>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</si>
  <si>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</si>
  <si>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</si>
  <si>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</si>
  <si>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</si>
  <si>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</si>
  <si>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</si>
  <si>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</si>
  <si>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</si>
  <si>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</si>
  <si>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</si>
  <si>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</si>
  <si>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</si>
  <si>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</si>
  <si>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</si>
  <si>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</si>
  <si>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</si>
  <si>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</si>
  <si>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</si>
  <si>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</si>
  <si>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</si>
  <si>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</si>
  <si>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</si>
  <si>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</si>
  <si>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</si>
  <si>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</si>
  <si>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</si>
  <si>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</si>
  <si>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</si>
  <si>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</si>
  <si>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</si>
  <si>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</si>
  <si>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</si>
  <si>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</si>
  <si>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</si>
  <si>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</si>
  <si>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</si>
  <si>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</si>
  <si>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</si>
  <si>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</si>
  <si>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</si>
  <si>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</si>
  <si>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</si>
  <si>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</si>
  <si>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</si>
  <si>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</si>
  <si>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</si>
  <si>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</si>
  <si>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</si>
  <si>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</si>
  <si>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</si>
  <si>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</si>
  <si>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</si>
  <si>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</si>
  <si>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</si>
  <si>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</si>
  <si>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</si>
  <si>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</si>
  <si>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</si>
  <si>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</si>
  <si>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</si>
  <si>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</si>
  <si>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</si>
  <si>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</si>
  <si>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</si>
  <si>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</si>
  <si>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</si>
  <si>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</si>
  <si>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</si>
  <si>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</si>
  <si>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</si>
  <si>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</si>
  <si>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</si>
  <si>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</si>
  <si>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</si>
  <si>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</si>
  <si>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</si>
  <si>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</si>
  <si>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</si>
  <si>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</si>
  <si>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</si>
  <si>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</si>
  <si>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</si>
  <si>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</si>
  <si>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</si>
  <si>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</si>
  <si>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</si>
  <si>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</si>
  <si>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</si>
  <si>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</si>
  <si>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</si>
  <si>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</si>
  <si>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</si>
  <si>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</si>
  <si>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</si>
  <si>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</si>
  <si>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</si>
  <si>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</si>
  <si>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</si>
  <si>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</si>
  <si>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</si>
  <si>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</si>
  <si>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</si>
  <si>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</si>
  <si>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</si>
  <si>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</si>
  <si>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</si>
  <si>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</si>
  <si>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</si>
  <si>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</si>
  <si>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</si>
  <si>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</si>
  <si>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</si>
  <si>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</si>
  <si>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</si>
  <si>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</si>
  <si>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</si>
  <si>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</si>
  <si>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</si>
  <si>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</si>
  <si>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</si>
  <si>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</si>
  <si>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</si>
  <si>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</si>
  <si>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</si>
  <si>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</si>
  <si>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</si>
  <si>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</si>
  <si>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</si>
  <si>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</si>
  <si>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</si>
  <si>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</si>
  <si>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</si>
  <si>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</si>
  <si>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</si>
  <si>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</si>
  <si>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</si>
  <si>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</si>
  <si>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</si>
  <si>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</si>
  <si>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</si>
  <si>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</si>
  <si>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</si>
  <si>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</si>
  <si>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</si>
  <si>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</si>
  <si>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</si>
  <si>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</si>
  <si>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</si>
  <si>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</si>
  <si>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</si>
  <si>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</si>
  <si>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</si>
  <si>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</si>
  <si>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</si>
  <si>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</si>
  <si>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</si>
  <si>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</si>
  <si>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</si>
  <si>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</si>
  <si>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</si>
  <si>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</si>
  <si>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</si>
  <si>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</si>
  <si>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</si>
  <si>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</si>
  <si>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</si>
  <si>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</si>
  <si>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</si>
  <si>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</si>
  <si>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</si>
  <si>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</si>
  <si>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</si>
  <si>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</si>
  <si>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</si>
  <si>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</si>
  <si>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</si>
  <si>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</si>
  <si>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</si>
  <si>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</si>
  <si>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</si>
  <si>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</si>
  <si>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</si>
  <si>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</si>
  <si>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</si>
  <si>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</si>
  <si>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</si>
  <si>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</si>
  <si>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</si>
  <si>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</si>
  <si>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</si>
  <si>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</si>
  <si>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</si>
  <si>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</si>
  <si>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</si>
  <si>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</si>
  <si>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</si>
  <si>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</si>
  <si>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</si>
  <si>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</si>
  <si>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</si>
  <si>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</si>
  <si>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</si>
  <si>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</si>
  <si>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</si>
  <si>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</si>
  <si>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</si>
  <si>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</si>
  <si>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</si>
  <si>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</si>
  <si>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</si>
  <si>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</si>
  <si>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</si>
  <si>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</si>
  <si>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</si>
  <si>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</si>
  <si>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</si>
  <si>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</si>
  <si>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</si>
  <si>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</si>
  <si>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</si>
  <si>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</si>
  <si>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</si>
  <si>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</si>
  <si>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</si>
  <si>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</si>
  <si>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</si>
  <si>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</si>
  <si>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</si>
  <si>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</si>
  <si>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</si>
  <si>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</si>
  <si>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</si>
  <si>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</si>
  <si>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</si>
  <si>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</si>
  <si>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</si>
  <si>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</si>
  <si>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</si>
  <si>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</si>
  <si>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</si>
  <si>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</si>
  <si>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</si>
  <si>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</si>
  <si>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</si>
  <si>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</si>
  <si>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</si>
  <si>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</si>
  <si>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</si>
  <si>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</si>
  <si>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</si>
  <si>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</si>
  <si>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</si>
  <si>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</si>
  <si>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</si>
  <si>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</si>
  <si>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</si>
  <si>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</si>
  <si>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</si>
  <si>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</si>
  <si>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</si>
  <si>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</si>
  <si>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</si>
  <si>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</si>
  <si>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</si>
  <si>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</si>
  <si>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</si>
  <si>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</si>
  <si>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</si>
  <si>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</si>
  <si>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</si>
  <si>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</si>
  <si>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</si>
  <si>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</si>
  <si>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</si>
  <si>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</si>
  <si>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</si>
  <si>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</si>
  <si>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</si>
  <si>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</si>
  <si>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</si>
  <si>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</si>
  <si>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</si>
  <si>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</si>
  <si>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</si>
  <si>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</si>
  <si>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</si>
  <si>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</si>
  <si>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</si>
  <si>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</si>
  <si>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</si>
  <si>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</si>
  <si>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</si>
  <si>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</si>
  <si>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</si>
  <si>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</si>
  <si>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</si>
  <si>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</si>
  <si>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</si>
  <si>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</si>
  <si>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</si>
  <si>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</si>
  <si>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</si>
  <si>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</si>
  <si>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</si>
  <si>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</si>
  <si>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</si>
  <si>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</si>
  <si>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</si>
  <si>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</si>
  <si>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</si>
  <si>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</si>
  <si>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</si>
  <si>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</si>
  <si>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</si>
  <si>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</si>
  <si>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</si>
  <si>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</si>
  <si>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</si>
  <si>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</si>
  <si>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</si>
  <si>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</si>
  <si>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</si>
  <si>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</si>
  <si>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</si>
  <si>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</si>
  <si>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</si>
  <si>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</si>
  <si>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</si>
  <si>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</si>
  <si>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</si>
  <si>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</si>
  <si>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</si>
  <si>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</si>
  <si>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</si>
  <si>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</si>
  <si>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</si>
  <si>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</si>
  <si>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</si>
  <si>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</si>
  <si>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</si>
  <si>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</si>
  <si>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</si>
  <si>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</si>
  <si>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</si>
  <si>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</si>
  <si>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</si>
  <si>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</si>
  <si>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</si>
  <si>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</si>
  <si>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</si>
  <si>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</si>
  <si>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</si>
  <si>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</si>
  <si>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</si>
  <si>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</si>
  <si>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</si>
  <si>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</si>
  <si>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</si>
  <si>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</si>
  <si>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</si>
  <si>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</si>
  <si>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</si>
  <si>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</si>
  <si>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</si>
  <si>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</si>
  <si>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</si>
  <si>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</si>
  <si>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</si>
  <si>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</si>
  <si>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</si>
  <si>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</si>
  <si>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</si>
  <si>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</si>
  <si>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</si>
  <si>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</si>
  <si>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</si>
  <si>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</si>
  <si>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</si>
  <si>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</si>
  <si>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</si>
  <si>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</si>
  <si>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</si>
  <si>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</si>
  <si>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</si>
  <si>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</si>
  <si>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</si>
  <si>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</si>
  <si>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</si>
  <si>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</si>
  <si>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</si>
  <si>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</si>
  <si>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</si>
  <si>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</si>
  <si>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</si>
  <si>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</si>
  <si>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</si>
  <si>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</si>
  <si>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</si>
  <si>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</si>
  <si>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</si>
  <si>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</si>
  <si>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</si>
  <si>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</si>
  <si>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</si>
  <si>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</si>
  <si>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</si>
  <si>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</si>
  <si>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</si>
  <si>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</si>
  <si>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</si>
  <si>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</si>
  <si>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</si>
  <si>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</si>
  <si>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</si>
  <si>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</si>
  <si>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</si>
  <si>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</si>
  <si>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</si>
  <si>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</si>
  <si>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</si>
  <si>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</si>
  <si>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</si>
  <si>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</si>
  <si>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</si>
  <si>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</si>
  <si>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</si>
  <si>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</si>
  <si>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</si>
  <si>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</si>
  <si>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</si>
  <si>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</si>
  <si>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</si>
  <si>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</si>
  <si>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</si>
  <si>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</si>
  <si>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</si>
  <si>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</si>
  <si>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</si>
  <si>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</si>
  <si>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</si>
  <si>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</si>
  <si>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</si>
  <si>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</si>
  <si>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</si>
  <si>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</si>
  <si>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</si>
  <si>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</si>
  <si>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</si>
  <si>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</si>
  <si>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</si>
  <si>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</si>
  <si>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</si>
  <si>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</si>
  <si>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</si>
  <si>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</si>
  <si>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</si>
  <si>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</si>
  <si>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</si>
  <si>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</si>
  <si>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</si>
  <si>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</si>
  <si>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</si>
  <si>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</si>
  <si>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</si>
  <si>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</si>
  <si>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</si>
  <si>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</si>
  <si>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</si>
  <si>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</si>
  <si>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</si>
  <si>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</si>
  <si>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</si>
  <si>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</si>
  <si>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</si>
  <si>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</si>
  <si>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</si>
  <si>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</si>
  <si>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</si>
  <si>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</si>
  <si>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</si>
  <si>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</si>
  <si>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</si>
  <si>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</si>
  <si>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</si>
  <si>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</si>
  <si>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</si>
  <si>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</si>
  <si>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</si>
  <si>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</si>
  <si>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</si>
  <si>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</si>
  <si>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</si>
  <si>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</si>
  <si>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</si>
  <si>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</si>
  <si>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</si>
  <si>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</si>
  <si>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</si>
  <si>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</si>
  <si>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</si>
  <si>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</si>
  <si>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</si>
  <si>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</si>
  <si>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</si>
  <si>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</si>
  <si>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</si>
  <si>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</si>
  <si>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</si>
  <si>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</si>
  <si>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</si>
  <si>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</si>
  <si>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</si>
  <si>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</si>
  <si>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</si>
  <si>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</si>
  <si>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</si>
  <si>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</si>
  <si>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</si>
  <si>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</si>
  <si>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</si>
  <si>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</si>
  <si>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</si>
  <si>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</si>
  <si>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</si>
  <si>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</si>
  <si>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</si>
  <si>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</si>
  <si>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</si>
  <si>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</si>
  <si>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</si>
  <si>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</si>
  <si>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</si>
  <si>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</si>
  <si>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</si>
  <si>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</si>
  <si>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</si>
  <si>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</si>
  <si>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</si>
  <si>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</si>
  <si>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</si>
  <si>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</si>
  <si>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</si>
  <si>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</si>
  <si>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</si>
  <si>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</si>
  <si>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</si>
  <si>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</si>
  <si>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</si>
  <si>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</si>
  <si>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</si>
  <si>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</si>
  <si>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</si>
  <si>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</si>
  <si>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</si>
  <si>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</si>
  <si>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</si>
  <si>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</si>
  <si>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</si>
  <si>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</si>
  <si>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</si>
  <si>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</si>
  <si>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</si>
  <si>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</si>
  <si>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</si>
  <si>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</si>
  <si>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</si>
  <si>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</si>
  <si>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</si>
  <si>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</si>
  <si>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</si>
  <si>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</si>
  <si>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</si>
  <si>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</si>
  <si>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</si>
  <si>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</si>
  <si>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</si>
  <si>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</si>
  <si>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</si>
  <si>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</si>
  <si>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</si>
  <si>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</si>
  <si>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</si>
  <si>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</si>
  <si>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</si>
  <si>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</si>
  <si>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</si>
  <si>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</si>
  <si>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</si>
  <si>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</si>
  <si>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</si>
  <si>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</si>
  <si>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</si>
  <si>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</si>
  <si>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</si>
  <si>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</si>
  <si>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</si>
  <si>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</si>
  <si>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</si>
  <si>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</si>
  <si>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</si>
  <si>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</si>
  <si>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</si>
  <si>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</si>
  <si>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</si>
  <si>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</si>
  <si>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</si>
  <si>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</si>
  <si>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</si>
  <si>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</si>
  <si>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</si>
  <si>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</si>
  <si>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</si>
  <si>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</si>
  <si>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</si>
  <si>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</si>
  <si>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</si>
  <si>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</si>
  <si>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</si>
  <si>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</si>
  <si>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</si>
  <si>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</si>
  <si>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</si>
  <si>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</si>
  <si>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</si>
  <si>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</si>
  <si>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</si>
  <si>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</si>
  <si>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</si>
  <si>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</si>
  <si>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</si>
  <si>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</si>
  <si>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</si>
  <si>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</si>
  <si>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</si>
  <si>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</si>
  <si>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</si>
  <si>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</si>
  <si>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</si>
  <si>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</si>
  <si>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</si>
  <si>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</si>
  <si>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</si>
  <si>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</si>
  <si>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</si>
  <si>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</si>
  <si>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</si>
  <si>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</si>
  <si>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</si>
  <si>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</si>
  <si>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</si>
  <si>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</si>
  <si>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</si>
  <si>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</si>
  <si>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</si>
  <si>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</si>
  <si>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</si>
  <si>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</si>
  <si>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</si>
  <si>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</si>
  <si>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</si>
  <si>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</si>
  <si>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</si>
  <si>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</si>
  <si>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</si>
  <si>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</si>
  <si>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</si>
  <si>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</si>
  <si>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</si>
  <si>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</si>
  <si>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</si>
  <si>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</si>
  <si>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</si>
  <si>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</si>
  <si>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</si>
  <si>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</si>
  <si>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</si>
  <si>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</si>
  <si>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</si>
  <si>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</si>
  <si>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</si>
  <si>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</si>
  <si>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</si>
  <si>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</si>
  <si>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</si>
  <si>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</si>
  <si>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</si>
  <si>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</si>
  <si>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</si>
  <si>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</si>
  <si>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</si>
  <si>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</si>
  <si>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</si>
  <si>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</si>
  <si>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</si>
  <si>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</si>
  <si>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</si>
  <si>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</si>
  <si>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</si>
  <si>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</si>
  <si>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</si>
  <si>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</si>
  <si>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</si>
  <si>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</si>
  <si>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</si>
  <si>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</si>
  <si>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</si>
  <si>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</si>
  <si>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</si>
  <si>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</si>
  <si>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</si>
  <si>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</si>
  <si>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</si>
  <si>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</si>
  <si>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</si>
  <si>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</si>
  <si>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</si>
  <si>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</si>
  <si>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</si>
  <si>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</si>
  <si>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</si>
  <si>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</si>
  <si>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</si>
  <si>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</si>
  <si>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</si>
  <si>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</si>
  <si>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</si>
  <si>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</si>
  <si>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</si>
  <si>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</si>
  <si>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</si>
  <si>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</si>
  <si>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</si>
  <si>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</si>
  <si>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</si>
  <si>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</si>
  <si>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</si>
  <si>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</si>
  <si>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</si>
  <si>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</si>
  <si>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</si>
  <si>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</si>
  <si>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</si>
  <si>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</si>
  <si>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</si>
  <si>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</si>
  <si>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</si>
  <si>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</si>
  <si>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</si>
  <si>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</si>
  <si>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</si>
  <si>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</si>
  <si>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</si>
  <si>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</si>
  <si>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</si>
  <si>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</si>
  <si>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</si>
  <si>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</si>
  <si>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</si>
  <si>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</si>
  <si>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</si>
  <si>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</si>
  <si>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</si>
  <si>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</si>
  <si>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</si>
  <si>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</si>
  <si>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</si>
  <si>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</si>
  <si>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</si>
  <si>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</si>
  <si>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</si>
  <si>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</si>
  <si>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</si>
  <si>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</si>
  <si>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</si>
  <si>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</si>
  <si>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</si>
  <si>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</si>
  <si>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</si>
  <si>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</si>
  <si>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</si>
  <si>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</si>
  <si>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</si>
  <si>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</si>
  <si>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</si>
  <si>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</si>
  <si>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</si>
  <si>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</si>
  <si>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</si>
  <si>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</si>
  <si>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</si>
  <si>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</si>
  <si>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</si>
  <si>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</si>
  <si>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</si>
  <si>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</si>
  <si>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</si>
  <si>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</si>
  <si>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</si>
  <si>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</si>
  <si>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</si>
  <si>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</si>
  <si>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</si>
  <si>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</si>
  <si>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</si>
  <si>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</si>
  <si>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</si>
  <si>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</si>
  <si>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</si>
  <si>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</si>
  <si>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</si>
  <si>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</si>
  <si>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</si>
  <si>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</si>
  <si>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</si>
  <si>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</si>
  <si>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</si>
  <si>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</si>
  <si>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</si>
  <si>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</si>
  <si>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</si>
  <si>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</si>
  <si>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</si>
  <si>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</si>
  <si>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</si>
  <si>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</si>
  <si>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</si>
  <si>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</si>
  <si>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</si>
  <si>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</si>
  <si>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</si>
  <si>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</si>
  <si>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</si>
  <si>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</si>
  <si>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</si>
  <si>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</si>
  <si>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</si>
  <si>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</si>
  <si>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</si>
  <si>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</si>
  <si>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</si>
  <si>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</si>
  <si>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</si>
  <si>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</si>
  <si>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</si>
  <si>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</si>
  <si>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</si>
  <si>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</si>
  <si>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</si>
  <si>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</si>
  <si>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</si>
  <si>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</si>
  <si>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</si>
  <si>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</si>
  <si>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</si>
  <si>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</si>
  <si>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</si>
  <si>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</si>
  <si>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</si>
  <si>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</si>
  <si>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</si>
  <si>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</si>
  <si>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</si>
  <si>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</si>
  <si>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</si>
  <si>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</si>
  <si>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</si>
  <si>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</si>
  <si>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</si>
  <si>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</si>
  <si>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</si>
  <si>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</si>
  <si>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</si>
  <si>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</si>
  <si>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</si>
  <si>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</si>
  <si>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</si>
  <si>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</si>
  <si>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</si>
  <si>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</si>
  <si>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</si>
  <si>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</si>
  <si>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</si>
  <si>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</si>
  <si>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</si>
  <si>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</si>
  <si>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</si>
  <si>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</si>
  <si>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</si>
  <si>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</si>
  <si>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</si>
  <si>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</si>
  <si>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</si>
  <si>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</si>
  <si>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</si>
  <si>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</si>
  <si>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</si>
  <si>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</si>
  <si>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</si>
  <si>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</si>
  <si>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</si>
  <si>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</si>
  <si>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</si>
  <si>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</si>
  <si>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</si>
  <si>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</si>
  <si>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</si>
  <si>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</si>
  <si>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</si>
  <si>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</si>
  <si>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</si>
  <si>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</si>
  <si>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</si>
  <si>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</si>
  <si>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</si>
  <si>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</si>
  <si>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</si>
  <si>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</si>
  <si>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</si>
  <si>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</si>
  <si>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</si>
  <si>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</si>
  <si>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</si>
  <si>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</si>
  <si>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</si>
  <si>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</si>
  <si>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</si>
  <si>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</si>
  <si>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</si>
  <si>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</si>
  <si>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</si>
  <si>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</si>
  <si>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</si>
  <si>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</si>
  <si>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</si>
  <si>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</si>
  <si>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</si>
  <si>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</si>
  <si>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</si>
  <si>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</si>
  <si>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</si>
  <si>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</si>
  <si>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</si>
  <si>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</si>
  <si>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</si>
  <si>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</si>
  <si>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</si>
  <si>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</si>
  <si>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</si>
  <si>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</si>
  <si>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</si>
  <si>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</si>
  <si>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</si>
  <si>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</si>
  <si>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</si>
  <si>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</si>
  <si>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</si>
  <si>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</si>
  <si>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</si>
  <si>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</si>
  <si>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</si>
  <si>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</si>
  <si>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</si>
  <si>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</si>
  <si>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</si>
  <si>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</si>
  <si>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</si>
  <si>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</si>
  <si>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</si>
  <si>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</si>
  <si>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</si>
  <si>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</si>
  <si>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</si>
  <si>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</si>
  <si>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</si>
  <si>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</si>
  <si>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</si>
  <si>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</si>
  <si>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</si>
  <si>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</si>
  <si>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</si>
  <si>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</si>
  <si>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</si>
  <si>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</si>
  <si>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</si>
  <si>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</si>
  <si>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</si>
  <si>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</si>
  <si>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</si>
  <si>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</si>
  <si>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</si>
  <si>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</si>
  <si>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</si>
  <si>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</si>
  <si>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</si>
  <si>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</si>
  <si>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</si>
  <si>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</si>
  <si>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</si>
  <si>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</si>
  <si>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</si>
  <si>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</si>
  <si>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</si>
  <si>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</si>
  <si>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</si>
  <si>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</si>
  <si>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</si>
  <si>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</si>
  <si>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</si>
  <si>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</si>
  <si>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</si>
  <si>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</si>
  <si>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</si>
  <si>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</si>
  <si>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</si>
  <si>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</si>
  <si>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</si>
  <si>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</si>
  <si>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</si>
  <si>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</si>
  <si>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</si>
  <si>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</si>
  <si>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</si>
  <si>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</si>
  <si>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</si>
  <si>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</si>
  <si>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</si>
  <si>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</si>
  <si>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</si>
  <si>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</si>
  <si>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</si>
  <si>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</si>
  <si>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</si>
  <si>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</si>
  <si>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</si>
  <si>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</si>
  <si>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</si>
  <si>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</si>
  <si>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</si>
  <si>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</si>
  <si>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</si>
  <si>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</si>
  <si>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</si>
  <si>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</si>
  <si>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</si>
  <si>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</si>
  <si>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</si>
  <si>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</si>
  <si>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</si>
  <si>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</si>
  <si>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</si>
  <si>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</si>
  <si>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</si>
  <si>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</si>
  <si>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</si>
  <si>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</si>
  <si>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</si>
  <si>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</si>
  <si>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</si>
  <si>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</si>
  <si>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</si>
  <si>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</si>
  <si>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</si>
  <si>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</si>
  <si>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</si>
  <si>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</si>
  <si>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</si>
  <si>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</si>
  <si>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</si>
  <si>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</si>
  <si>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</si>
  <si>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</si>
  <si>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</si>
  <si>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</si>
  <si>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</si>
  <si>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</si>
  <si>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</si>
  <si>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</si>
  <si>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</si>
  <si>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</si>
  <si>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</si>
  <si>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</si>
  <si>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</si>
  <si>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</si>
  <si>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</si>
  <si>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</si>
  <si>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</si>
  <si>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</si>
  <si>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</si>
  <si>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</si>
  <si>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</si>
  <si>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</si>
  <si>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</si>
  <si>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</si>
  <si>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</si>
  <si>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</si>
  <si>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</si>
  <si>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</si>
  <si>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</si>
  <si>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</si>
  <si>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</si>
  <si>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</si>
  <si>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</si>
  <si>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</si>
  <si>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</si>
  <si>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</si>
  <si>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</si>
  <si>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</si>
  <si>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</si>
  <si>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</si>
  <si>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</si>
  <si>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</si>
  <si>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</si>
  <si>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</si>
  <si>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</si>
  <si>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</si>
  <si>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</si>
  <si>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</si>
  <si>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</si>
  <si>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</si>
  <si>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</si>
  <si>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</si>
  <si>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</si>
  <si>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</si>
  <si>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</si>
  <si>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</si>
  <si>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</si>
  <si>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</si>
  <si>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</si>
  <si>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</si>
  <si>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</si>
  <si>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</si>
  <si>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</si>
  <si>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</si>
  <si>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</si>
  <si>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</si>
  <si>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</si>
  <si>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</si>
  <si>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</si>
  <si>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</si>
  <si>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</si>
  <si>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</si>
  <si>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</si>
  <si>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</si>
  <si>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</si>
  <si>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</si>
  <si>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</si>
  <si>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</si>
  <si>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</si>
  <si>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</si>
  <si>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</si>
  <si>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</si>
  <si>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</si>
  <si>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</si>
  <si>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</si>
  <si>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</si>
  <si>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</si>
  <si>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</si>
  <si>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</si>
  <si>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</si>
  <si>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</si>
  <si>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</si>
  <si>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</si>
  <si>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</si>
  <si>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</si>
  <si>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</si>
  <si>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</si>
  <si>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</si>
  <si>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</si>
  <si>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</si>
  <si>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</si>
  <si>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</si>
  <si>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</si>
  <si>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</si>
  <si>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</si>
  <si>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</si>
  <si>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</si>
  <si>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</si>
  <si>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</si>
  <si>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</si>
  <si>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</si>
  <si>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</si>
  <si>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</si>
  <si>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</si>
  <si>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</si>
  <si>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</si>
  <si>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</si>
  <si>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</si>
  <si>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</si>
  <si>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</si>
  <si>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</si>
  <si>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</si>
  <si>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</si>
  <si>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</si>
  <si>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</si>
  <si>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</si>
  <si>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</si>
  <si>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</si>
  <si>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</si>
  <si>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</si>
  <si>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</si>
  <si>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</si>
  <si>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</si>
  <si>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</si>
  <si>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</si>
  <si>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</si>
  <si>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</si>
  <si>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</si>
  <si>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</si>
  <si>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</si>
  <si>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</si>
  <si>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</si>
  <si>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</si>
  <si>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</si>
  <si>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</si>
  <si>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</si>
  <si>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</si>
  <si>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</si>
  <si>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</si>
  <si>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</si>
  <si>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</si>
  <si>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</si>
  <si>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</si>
  <si>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</si>
  <si>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</si>
  <si>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</si>
  <si>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</si>
  <si>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</si>
  <si>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</si>
  <si>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</si>
  <si>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</si>
  <si>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</si>
  <si>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</si>
  <si>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</si>
  <si>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</si>
  <si>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</si>
  <si>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</si>
  <si>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</si>
  <si>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</si>
  <si>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</si>
  <si>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</si>
  <si>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</si>
  <si>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</si>
  <si>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</si>
  <si>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</si>
  <si>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</si>
  <si>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</si>
  <si>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</si>
  <si>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</si>
  <si>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</si>
  <si>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</si>
  <si>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</si>
  <si>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</si>
  <si>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</si>
  <si>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</si>
  <si>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</si>
  <si>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</si>
  <si>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</si>
  <si>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</si>
  <si>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</si>
  <si>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</si>
  <si>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</si>
  <si>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</si>
  <si>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</si>
  <si>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</si>
  <si>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</si>
  <si>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</si>
  <si>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</si>
  <si>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</si>
  <si>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</si>
  <si>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</si>
  <si>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</si>
  <si>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</si>
  <si>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</si>
  <si>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</si>
  <si>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</si>
  <si>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</si>
  <si>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</si>
  <si>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</si>
  <si>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</si>
  <si>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</si>
  <si>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</si>
  <si>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</si>
  <si>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</si>
  <si>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</si>
  <si>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</si>
  <si>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</si>
  <si>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</si>
  <si>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</si>
  <si>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</si>
  <si>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</si>
  <si>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</si>
  <si>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</si>
  <si>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</si>
  <si>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</si>
  <si>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</si>
  <si>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</si>
  <si>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</si>
  <si>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</si>
  <si>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</si>
  <si>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</si>
  <si>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</si>
  <si>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</si>
  <si>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</si>
  <si>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</si>
  <si>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</si>
  <si>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</si>
  <si>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</si>
  <si>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</si>
  <si>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</si>
  <si>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</si>
  <si>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</si>
  <si>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</si>
  <si>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</si>
  <si>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</si>
  <si>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</si>
  <si>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</si>
  <si>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</si>
  <si>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</si>
  <si>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</si>
  <si>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</si>
  <si>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</si>
  <si>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</si>
  <si>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</si>
  <si>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</si>
  <si>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</si>
  <si>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</si>
  <si>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</si>
  <si>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</si>
  <si>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</si>
  <si>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</si>
  <si>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</si>
  <si>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</si>
  <si>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</si>
  <si>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</si>
  <si>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</si>
  <si>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</si>
  <si>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</si>
  <si>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</si>
  <si>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</si>
  <si>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</si>
  <si>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</si>
  <si>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</si>
  <si>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</si>
  <si>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</si>
  <si>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</si>
  <si>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</si>
  <si>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</si>
  <si>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</si>
  <si>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</si>
  <si>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</si>
  <si>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</si>
  <si>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</si>
  <si>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</si>
  <si>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</si>
  <si>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</si>
  <si>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</si>
  <si>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</si>
  <si>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</si>
  <si>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</si>
  <si>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</si>
  <si>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</si>
  <si>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</si>
  <si>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</si>
  <si>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</si>
  <si>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</si>
  <si>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</si>
  <si>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</si>
  <si>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</si>
  <si>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</si>
  <si>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</si>
  <si>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</si>
  <si>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</si>
  <si>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</si>
  <si>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</si>
  <si>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</si>
  <si>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</si>
  <si>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</si>
  <si>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</si>
  <si>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</si>
  <si>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</si>
  <si>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</si>
  <si>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</si>
  <si>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</si>
  <si>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</si>
  <si>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</si>
  <si>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</si>
  <si>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</si>
  <si>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</si>
  <si>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</si>
  <si>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</si>
  <si>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</si>
  <si>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</si>
  <si>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</si>
  <si>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</si>
  <si>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</si>
  <si>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</si>
  <si>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</si>
  <si>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</si>
  <si>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</si>
  <si>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</si>
  <si>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</si>
  <si>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</si>
  <si>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</si>
  <si>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</si>
  <si>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</si>
  <si>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</si>
  <si>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</si>
  <si>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</si>
  <si>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</si>
  <si>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</si>
  <si>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</si>
  <si>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</si>
  <si>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</si>
  <si>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</si>
  <si>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</si>
  <si>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</si>
  <si>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</si>
  <si>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</si>
  <si>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</si>
  <si>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</si>
  <si>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</si>
  <si>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</si>
  <si>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</si>
  <si>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</si>
  <si>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</si>
  <si>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</si>
  <si>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</si>
  <si>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</si>
  <si>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</si>
  <si>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</si>
  <si>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</si>
  <si>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</si>
  <si>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</si>
  <si>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</si>
  <si>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</si>
  <si>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</si>
  <si>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</si>
  <si>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</si>
  <si>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</si>
  <si>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</si>
  <si>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</si>
  <si>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</si>
  <si>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</si>
  <si>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</si>
  <si>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</si>
  <si>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</si>
  <si>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</si>
  <si>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</si>
  <si>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</si>
  <si>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</si>
  <si>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</si>
  <si>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</si>
  <si>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</si>
  <si>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</si>
  <si>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</si>
  <si>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</si>
  <si>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</si>
  <si>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</si>
  <si>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</si>
  <si>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</si>
  <si>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</si>
  <si>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</si>
  <si>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</si>
  <si>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</si>
  <si>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</si>
  <si>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</si>
  <si>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</si>
  <si>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</si>
  <si>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</si>
  <si>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</si>
  <si>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</si>
  <si>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</si>
  <si>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</si>
  <si>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</si>
  <si>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</si>
  <si>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</si>
  <si>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</si>
  <si>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</si>
  <si>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</si>
  <si>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</si>
  <si>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</si>
  <si>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</si>
  <si>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</si>
  <si>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</si>
  <si>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</si>
  <si>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</si>
  <si>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</si>
  <si>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</si>
  <si>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</si>
  <si>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</si>
  <si>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</si>
  <si>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</si>
  <si>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</si>
  <si>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</si>
  <si>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</si>
  <si>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</si>
  <si>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</si>
  <si>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</si>
  <si>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</si>
  <si>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</si>
  <si>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</si>
  <si>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</si>
  <si>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</si>
  <si>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</si>
  <si>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</si>
  <si>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</si>
  <si>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</si>
  <si>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</si>
  <si>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</si>
  <si>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</si>
  <si>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</si>
  <si>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</si>
  <si>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</si>
  <si>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</si>
  <si>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</si>
  <si>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</si>
  <si>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</si>
  <si>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</si>
  <si>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</si>
  <si>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</si>
  <si>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</si>
  <si>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</si>
  <si>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</si>
  <si>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</si>
  <si>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</si>
  <si>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</si>
  <si>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</si>
  <si>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</si>
  <si>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</si>
  <si>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</si>
  <si>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</si>
  <si>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</si>
  <si>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</si>
  <si>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</si>
  <si>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</si>
  <si>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</si>
  <si>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</si>
  <si>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</si>
  <si>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</si>
  <si>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</si>
  <si>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</si>
  <si>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</si>
  <si>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</si>
  <si>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</si>
  <si>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</si>
  <si>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</si>
  <si>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</si>
  <si>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</si>
  <si>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</si>
  <si>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</si>
  <si>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</si>
  <si>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</si>
  <si>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</si>
  <si>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</si>
  <si>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</si>
  <si>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</si>
  <si>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</si>
  <si>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</si>
  <si>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</si>
  <si>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</si>
  <si>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</si>
  <si>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</si>
  <si>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</si>
  <si>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</si>
  <si>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</si>
  <si>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</si>
  <si>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</si>
  <si>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</si>
  <si>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</si>
  <si>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</si>
  <si>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</si>
  <si>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</si>
  <si>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</si>
  <si>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</si>
  <si>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</si>
  <si>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</si>
  <si>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</si>
  <si>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</si>
  <si>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</si>
  <si>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</si>
  <si>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</si>
  <si>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</si>
  <si>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</si>
  <si>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</si>
  <si>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</si>
  <si>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</si>
  <si>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</si>
  <si>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</si>
  <si>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</si>
  <si>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</si>
  <si>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</si>
  <si>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</si>
  <si>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</si>
  <si>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</si>
  <si>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</si>
  <si>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</si>
  <si>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</si>
  <si>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</si>
  <si>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</si>
  <si>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</si>
  <si>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</si>
  <si>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</si>
  <si>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</si>
  <si>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</si>
  <si>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</si>
  <si>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</si>
  <si>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</si>
  <si>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</si>
  <si>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</si>
  <si>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</si>
  <si>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</si>
  <si>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</si>
  <si>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</si>
  <si>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</si>
  <si>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</si>
  <si>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</si>
  <si>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</si>
  <si>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</si>
  <si>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</si>
  <si>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</si>
  <si>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</si>
  <si>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</si>
  <si>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</si>
  <si>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</si>
  <si>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</si>
  <si>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</si>
  <si>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</si>
  <si>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</si>
  <si>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</si>
  <si>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</si>
  <si>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</si>
  <si>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</si>
  <si>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</si>
  <si>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</si>
  <si>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</si>
  <si>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</si>
  <si>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</si>
  <si>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</si>
  <si>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</si>
  <si>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</si>
  <si>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</si>
  <si>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</si>
  <si>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</si>
  <si>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</si>
  <si>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</si>
  <si>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</si>
  <si>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</si>
  <si>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</si>
  <si>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</si>
  <si>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</si>
  <si>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</si>
  <si>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</si>
  <si>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</si>
  <si>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</si>
  <si>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</si>
  <si>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</si>
  <si>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</si>
  <si>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</si>
  <si>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</si>
  <si>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</si>
  <si>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</si>
  <si>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</si>
  <si>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</si>
  <si>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</si>
  <si>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</si>
  <si>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</si>
  <si>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</si>
  <si>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</si>
  <si>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</si>
  <si>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</si>
  <si>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</si>
  <si>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</si>
  <si>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</si>
  <si>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</si>
  <si>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</si>
  <si>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</si>
  <si>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</si>
  <si>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</si>
  <si>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</si>
  <si>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</si>
  <si>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</si>
  <si>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</si>
  <si>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</si>
  <si>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</si>
  <si>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</si>
  <si>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</si>
  <si>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</si>
  <si>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</si>
  <si>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</si>
  <si>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</si>
  <si>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</si>
  <si>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</si>
  <si>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</si>
  <si>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</si>
  <si>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</si>
  <si>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</si>
  <si>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</si>
  <si>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</si>
  <si>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</si>
  <si>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</si>
  <si>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</si>
  <si>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</si>
  <si>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</si>
  <si>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</si>
  <si>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</si>
  <si>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</si>
  <si>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</si>
  <si>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</si>
  <si>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</si>
  <si>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</si>
  <si>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</si>
  <si>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</si>
  <si>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</si>
  <si>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</si>
  <si>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</si>
  <si>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</si>
  <si>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</si>
  <si>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</si>
  <si>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</si>
  <si>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</si>
  <si>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</si>
  <si>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</si>
  <si>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</si>
  <si>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</si>
  <si>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</si>
  <si>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</si>
  <si>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</si>
  <si>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</si>
  <si>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</si>
  <si>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</si>
  <si>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</si>
  <si>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</si>
  <si>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</si>
  <si>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</si>
  <si>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</si>
  <si>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</si>
  <si>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</si>
  <si>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</si>
  <si>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</si>
  <si>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</si>
  <si>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</si>
  <si>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</si>
  <si>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</si>
  <si>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</si>
  <si>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</si>
  <si>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</si>
  <si>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</si>
  <si>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</si>
  <si>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</si>
  <si>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</si>
  <si>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</si>
  <si>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</si>
  <si>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</si>
  <si>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</si>
  <si>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</si>
  <si>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</si>
  <si>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</si>
  <si>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</si>
  <si>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</si>
  <si>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</si>
  <si>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</si>
  <si>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</si>
  <si>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</si>
  <si>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</si>
  <si>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</si>
  <si>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</si>
  <si>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</si>
  <si>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</si>
  <si>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</si>
  <si>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</si>
  <si>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</si>
  <si>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</si>
  <si>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</si>
  <si>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</si>
  <si>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</si>
  <si>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</si>
  <si>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</si>
  <si>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</si>
  <si>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</si>
  <si>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</si>
  <si>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</si>
  <si>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</si>
  <si>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</si>
  <si>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</si>
  <si>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</si>
  <si>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</si>
  <si>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</si>
  <si>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</si>
  <si>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</si>
  <si>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</si>
  <si>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</si>
  <si>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</si>
  <si>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</si>
  <si>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</si>
  <si>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</si>
  <si>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</si>
  <si>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</si>
  <si>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</si>
  <si>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</si>
  <si>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</si>
  <si>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</si>
  <si>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</si>
  <si>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</si>
  <si>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</si>
  <si>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</si>
  <si>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</si>
  <si>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</si>
  <si>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</si>
  <si>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</si>
  <si>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</si>
  <si>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</si>
  <si>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</si>
  <si>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</si>
  <si>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</si>
  <si>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</si>
  <si>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</si>
  <si>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</si>
  <si>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</si>
  <si>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</si>
  <si>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</si>
  <si>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</si>
  <si>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</si>
  <si>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</si>
  <si>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</si>
  <si>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</si>
  <si>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</si>
  <si>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</si>
  <si>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</si>
  <si>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</si>
  <si>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</si>
  <si>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</si>
  <si>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</si>
  <si>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</si>
  <si>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</si>
  <si>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</si>
  <si>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</si>
  <si>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</si>
  <si>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</si>
  <si>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</si>
  <si>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</si>
  <si>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</si>
  <si>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</si>
  <si>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</si>
  <si>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</si>
  <si>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</si>
  <si>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</si>
  <si>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</si>
  <si>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</si>
  <si>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</si>
  <si>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</si>
  <si>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</si>
  <si>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</si>
  <si>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</si>
  <si>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</si>
  <si>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</si>
  <si>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</si>
  <si>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</si>
  <si>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</si>
  <si>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</si>
  <si>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</si>
  <si>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</si>
  <si>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</si>
  <si>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</si>
  <si>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</si>
  <si>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</si>
  <si>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</si>
  <si>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</si>
  <si>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</si>
  <si>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</si>
  <si>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</si>
  <si>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</si>
  <si>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</si>
  <si>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</si>
  <si>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</si>
  <si>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</si>
  <si>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</si>
  <si>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</si>
  <si>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</si>
  <si>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</si>
  <si>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</si>
  <si>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</si>
  <si>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</si>
  <si>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</si>
  <si>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</si>
  <si>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</si>
  <si>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</si>
  <si>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</si>
  <si>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</si>
  <si>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</si>
  <si>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</si>
  <si>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</si>
  <si>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</si>
  <si>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</si>
  <si>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</si>
  <si>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</si>
  <si>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</si>
  <si>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</si>
  <si>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</si>
  <si>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</si>
  <si>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</si>
  <si>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</si>
  <si>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</si>
  <si>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</si>
  <si>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</si>
  <si>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</si>
  <si>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</si>
  <si>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</si>
  <si>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</si>
  <si>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</si>
  <si>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</si>
  <si>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</si>
  <si>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</si>
  <si>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</si>
  <si>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</si>
  <si>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</si>
  <si>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</si>
  <si>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</si>
  <si>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</si>
  <si>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</si>
  <si>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</si>
  <si>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</si>
  <si>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</si>
  <si>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</si>
  <si>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</si>
  <si>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</si>
  <si>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</si>
  <si>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</si>
  <si>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</si>
  <si>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</si>
  <si>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</si>
  <si>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</si>
  <si>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</si>
  <si>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</si>
  <si>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</si>
  <si>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</si>
  <si>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</si>
  <si>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</si>
  <si>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</si>
  <si>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</si>
  <si>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</si>
  <si>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</si>
  <si>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</si>
  <si>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</si>
  <si>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</si>
  <si>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</si>
  <si>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</si>
  <si>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</si>
  <si>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</si>
  <si>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</si>
  <si>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</si>
  <si>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</si>
  <si>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</si>
  <si>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</si>
  <si>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</si>
  <si>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</si>
  <si>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</si>
  <si>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</si>
  <si>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</si>
  <si>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</si>
  <si>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</si>
  <si>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</si>
  <si>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</si>
  <si>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</si>
  <si>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</si>
  <si>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</si>
  <si>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</si>
  <si>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</si>
  <si>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</si>
  <si>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</si>
  <si>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</si>
  <si>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</si>
  <si>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</si>
  <si>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</si>
  <si>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</si>
  <si>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</si>
  <si>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</si>
  <si>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</si>
  <si>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</si>
  <si>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</si>
  <si>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</si>
  <si>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</si>
  <si>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</si>
  <si>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</si>
  <si>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</si>
  <si>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</si>
  <si>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</si>
  <si>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</si>
  <si>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</si>
  <si>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</si>
  <si>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</si>
  <si>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</si>
  <si>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</si>
  <si>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</si>
  <si>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</si>
  <si>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</si>
  <si>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</si>
  <si>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</si>
  <si>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</si>
  <si>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</si>
  <si>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</si>
  <si>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</si>
  <si>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</si>
  <si>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</si>
  <si>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</si>
  <si>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</si>
  <si>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</si>
  <si>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</si>
  <si>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</si>
  <si>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</si>
  <si>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</si>
  <si>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</si>
  <si>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</si>
  <si>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</si>
  <si>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</si>
  <si>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</si>
  <si>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</si>
  <si>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</si>
  <si>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</si>
  <si>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</si>
  <si>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</si>
  <si>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</si>
  <si>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</si>
  <si>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</si>
  <si>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</si>
  <si>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</si>
  <si>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</si>
  <si>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</si>
  <si>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</si>
  <si>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</si>
  <si>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</si>
  <si>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</si>
  <si>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</si>
  <si>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</si>
  <si>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</si>
  <si>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</si>
  <si>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</si>
  <si>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</si>
  <si>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</si>
  <si>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</si>
  <si>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</si>
  <si>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</si>
  <si>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</si>
  <si>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</si>
  <si>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</si>
  <si>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</si>
  <si>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</si>
  <si>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</si>
  <si>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</si>
  <si>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</si>
  <si>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</si>
  <si>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</si>
  <si>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</si>
  <si>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</si>
  <si>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</si>
  <si>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</si>
  <si>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</si>
  <si>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</si>
  <si>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</si>
  <si>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</si>
  <si>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</si>
  <si>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</si>
  <si>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</si>
  <si>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</si>
  <si>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</si>
  <si>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</si>
  <si>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</si>
  <si>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</si>
  <si>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</si>
  <si>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</si>
  <si>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</si>
  <si>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</si>
  <si>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</si>
  <si>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</si>
  <si>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</si>
  <si>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</si>
  <si>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</si>
  <si>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</si>
  <si>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</si>
  <si>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</si>
  <si>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</si>
  <si>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</si>
  <si>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</si>
  <si>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</si>
  <si>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</si>
  <si>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</si>
  <si>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</si>
  <si>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</si>
  <si>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</si>
  <si>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</si>
  <si>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</si>
  <si>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</si>
  <si>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</si>
  <si>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</si>
  <si>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</si>
  <si>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</si>
  <si>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</si>
  <si>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</si>
  <si>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</si>
  <si>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</si>
  <si>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</si>
  <si>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</si>
  <si>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</si>
  <si>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</si>
  <si>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</si>
  <si>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</si>
  <si>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</si>
  <si>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</si>
  <si>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</si>
  <si>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</si>
  <si>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</si>
  <si>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</si>
  <si>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</si>
  <si>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</si>
  <si>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</si>
  <si>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</si>
  <si>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</si>
  <si>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</si>
  <si>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</si>
  <si>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</si>
  <si>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</si>
  <si>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</si>
  <si>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</si>
  <si>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</si>
  <si>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</si>
  <si>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</si>
  <si>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</si>
  <si>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</si>
  <si>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</si>
  <si>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</si>
  <si>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</si>
  <si>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</si>
  <si>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</si>
  <si>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</si>
  <si>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</si>
  <si>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</si>
  <si>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</si>
  <si>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</si>
  <si>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</si>
  <si>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</si>
  <si>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</si>
  <si>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</si>
  <si>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</si>
  <si>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</si>
  <si>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</si>
  <si>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</si>
  <si>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</si>
  <si>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</si>
  <si>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</si>
  <si>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</si>
  <si>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</si>
  <si>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</si>
  <si>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</si>
  <si>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</si>
  <si>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</si>
  <si>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</si>
  <si>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</si>
  <si>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</si>
  <si>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</si>
  <si>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</si>
  <si>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</si>
  <si>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</si>
  <si>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</si>
  <si>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</si>
  <si>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</si>
  <si>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</si>
  <si>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</si>
  <si>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</si>
  <si>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</si>
  <si>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</si>
  <si>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</si>
  <si>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</si>
  <si>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</si>
  <si>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</si>
  <si>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</si>
  <si>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</si>
  <si>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</si>
  <si>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</si>
  <si>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</si>
  <si>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</si>
  <si>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</si>
  <si>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</si>
  <si>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</si>
  <si>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</si>
  <si>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</si>
  <si>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</si>
  <si>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</si>
  <si>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</si>
  <si>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</si>
  <si>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</si>
  <si>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</si>
  <si>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</si>
  <si>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</si>
  <si>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</si>
  <si>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</si>
  <si>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</si>
  <si>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</si>
  <si>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</si>
  <si>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</si>
  <si>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</si>
  <si>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</si>
  <si>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</si>
  <si>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</si>
  <si>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</si>
  <si>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</si>
  <si>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</si>
  <si>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</si>
  <si>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</si>
  <si>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</si>
  <si>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</si>
  <si>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</si>
  <si>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</si>
  <si>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</si>
  <si>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</si>
  <si>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</si>
  <si>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</si>
  <si>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</si>
  <si>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</si>
  <si>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</si>
  <si>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</si>
  <si>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</si>
  <si>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</si>
  <si>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</si>
  <si>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</si>
  <si>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</si>
  <si>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</si>
  <si>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</si>
  <si>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</si>
  <si>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</si>
  <si>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</si>
  <si>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</si>
  <si>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</si>
  <si>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</si>
  <si>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</si>
  <si>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</si>
  <si>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</si>
  <si>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</si>
  <si>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</si>
  <si>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</si>
  <si>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</si>
  <si>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</si>
  <si>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</si>
  <si>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</si>
  <si>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</si>
  <si>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</si>
  <si>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</si>
  <si>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</si>
  <si>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</si>
  <si>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</si>
  <si>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</si>
  <si>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</si>
  <si>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</si>
  <si>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</si>
  <si>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</si>
  <si>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</si>
  <si>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</si>
  <si>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</si>
  <si>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</si>
  <si>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</si>
  <si>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</si>
  <si>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</si>
  <si>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</si>
  <si>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</si>
  <si>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</si>
  <si>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</si>
  <si>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</si>
  <si>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</si>
  <si>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</si>
  <si>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</si>
  <si>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</si>
  <si>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</si>
  <si>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</si>
  <si>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</si>
  <si>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</si>
  <si>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</si>
  <si>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</si>
  <si>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</si>
  <si>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</si>
  <si>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</si>
  <si>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</si>
  <si>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</si>
  <si>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</si>
  <si>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</si>
  <si>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</si>
  <si>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</si>
  <si>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</si>
  <si>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</si>
  <si>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</si>
  <si>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</si>
  <si>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</si>
  <si>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</si>
  <si>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</si>
  <si>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</si>
  <si>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</si>
  <si>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</si>
  <si>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</si>
  <si>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</si>
  <si>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</si>
  <si>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</si>
  <si>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</si>
  <si>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</si>
  <si>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</si>
  <si>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</si>
  <si>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</si>
  <si>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</si>
  <si>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</si>
  <si>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</si>
  <si>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</si>
  <si>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</si>
  <si>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</si>
  <si>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</si>
  <si>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</si>
  <si>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</si>
  <si>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</si>
  <si>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</si>
  <si>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</si>
  <si>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</si>
  <si>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</si>
  <si>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</si>
  <si>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</si>
  <si>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</si>
  <si>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</si>
  <si>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</si>
  <si>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</si>
  <si>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</si>
  <si>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</si>
  <si>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</si>
  <si>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</si>
  <si>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</si>
  <si>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</si>
  <si>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</si>
  <si>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</si>
  <si>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</si>
  <si>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</si>
  <si>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</si>
  <si>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</si>
  <si>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</si>
  <si>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</si>
  <si>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</si>
  <si>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</si>
  <si>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</si>
  <si>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</si>
  <si>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</si>
  <si>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</si>
  <si>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</si>
  <si>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</si>
  <si>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</si>
  <si>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</si>
  <si>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</si>
  <si>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</si>
  <si>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</si>
  <si>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</si>
  <si>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</si>
  <si>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</si>
  <si>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</si>
  <si>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</si>
  <si>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</si>
  <si>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</si>
  <si>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</si>
  <si>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</si>
  <si>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</si>
  <si>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</si>
  <si>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</si>
  <si>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</si>
  <si>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</si>
  <si>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</si>
  <si>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</si>
  <si>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</si>
  <si>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</si>
  <si>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</si>
  <si>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</si>
  <si>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</si>
  <si>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</si>
  <si>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</si>
  <si>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</si>
  <si>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</si>
  <si>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</si>
  <si>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</si>
  <si>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</si>
  <si>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</si>
  <si>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</si>
  <si>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</si>
  <si>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</si>
  <si>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</si>
  <si>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</si>
  <si>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</si>
  <si>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</si>
  <si>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</si>
  <si>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</si>
  <si>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</si>
  <si>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</si>
  <si>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</si>
  <si>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</si>
  <si>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</si>
  <si>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</si>
  <si>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</si>
  <si>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</si>
  <si>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</si>
  <si>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</si>
  <si>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</si>
  <si>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</si>
  <si>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</si>
  <si>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</si>
  <si>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</si>
  <si>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</si>
  <si>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</si>
  <si>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</si>
  <si>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</si>
  <si>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</si>
  <si>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</si>
  <si>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</si>
  <si>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</si>
  <si>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</si>
  <si>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</si>
  <si>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</si>
  <si>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</si>
  <si>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</si>
  <si>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</si>
  <si>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</si>
  <si>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</si>
  <si>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</si>
  <si>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</si>
  <si>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</si>
  <si>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</si>
  <si>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</si>
  <si>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</si>
  <si>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</si>
  <si>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</si>
  <si>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</si>
  <si>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</si>
  <si>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</si>
  <si>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</si>
  <si>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</si>
  <si>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</si>
  <si>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</si>
  <si>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</si>
  <si>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</si>
  <si>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</si>
  <si>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</si>
  <si>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</si>
  <si>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</si>
  <si>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</si>
  <si>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</si>
  <si>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</si>
  <si>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</si>
  <si>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</si>
  <si>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</si>
  <si>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</si>
  <si>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</si>
  <si>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</si>
  <si>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</si>
  <si>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</si>
  <si>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</si>
  <si>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</si>
  <si>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</si>
  <si>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</si>
  <si>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</si>
  <si>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</si>
  <si>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</si>
  <si>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</si>
  <si>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</si>
  <si>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</si>
  <si>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</si>
  <si>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</si>
  <si>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</si>
  <si>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</si>
  <si>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</si>
  <si>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</si>
  <si>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</si>
  <si>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</si>
  <si>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</si>
  <si>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</si>
  <si>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</si>
  <si>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</si>
  <si>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</si>
  <si>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</si>
  <si>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</si>
  <si>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</si>
  <si>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</si>
  <si>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</si>
  <si>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</si>
  <si>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</si>
  <si>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</si>
  <si>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</si>
  <si>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</si>
  <si>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</si>
  <si>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</si>
  <si>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</si>
  <si>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</si>
  <si>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</si>
  <si>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</si>
  <si>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</si>
  <si>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</si>
  <si>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</si>
  <si>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</si>
  <si>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</si>
  <si>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</si>
  <si>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</si>
  <si>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</si>
  <si>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</si>
  <si>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</si>
  <si>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</si>
  <si>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</si>
  <si>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</si>
  <si>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</si>
  <si>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</si>
  <si>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</si>
  <si>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</si>
  <si>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</si>
  <si>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</si>
  <si>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</si>
  <si>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</si>
  <si>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</si>
  <si>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</si>
  <si>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</si>
  <si>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</si>
  <si>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</si>
  <si>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</si>
  <si>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</si>
  <si>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</si>
  <si>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</si>
  <si>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</si>
  <si>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</si>
  <si>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</si>
  <si>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</si>
  <si>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</si>
  <si>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</si>
  <si>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</si>
  <si>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</si>
  <si>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</si>
  <si>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</si>
  <si>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</si>
  <si>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</si>
  <si>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</si>
  <si>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</si>
  <si>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</si>
  <si>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</si>
  <si>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</si>
  <si>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</si>
  <si>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</si>
  <si>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</si>
  <si>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</si>
  <si>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</si>
  <si>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</si>
  <si>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</si>
  <si>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</si>
  <si>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</si>
  <si>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</si>
  <si>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</si>
  <si>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</si>
  <si>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</si>
  <si>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</si>
  <si>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</si>
  <si>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</si>
  <si>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</si>
  <si>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</si>
  <si>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</si>
  <si>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</si>
  <si>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</si>
  <si>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</si>
  <si>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</si>
  <si>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</si>
  <si>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</si>
  <si>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</si>
  <si>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</si>
  <si>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</si>
  <si>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</si>
  <si>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</si>
  <si>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</si>
  <si>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</si>
  <si>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</si>
  <si>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</si>
  <si>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</si>
  <si>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</si>
  <si>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</si>
  <si>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</si>
  <si>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</si>
  <si>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</si>
  <si>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</si>
  <si>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</si>
  <si>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</si>
  <si>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</si>
  <si>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</si>
  <si>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</si>
  <si>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</si>
  <si>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</si>
  <si>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</si>
  <si>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</si>
  <si>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</si>
  <si>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</si>
  <si>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</si>
  <si>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</si>
  <si>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</si>
  <si>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</si>
  <si>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</si>
  <si>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</si>
  <si>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</si>
  <si>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</si>
  <si>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</si>
  <si>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</si>
  <si>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</si>
  <si>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</si>
  <si>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</si>
  <si>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</si>
  <si>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</si>
  <si>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</si>
  <si>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</si>
  <si>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</si>
  <si>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</si>
  <si>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</si>
  <si>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</si>
  <si>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</si>
  <si>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</si>
  <si>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</si>
  <si>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</si>
  <si>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</si>
  <si>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</si>
  <si>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</si>
  <si>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</si>
  <si>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</si>
  <si>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</si>
  <si>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</si>
  <si>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</si>
  <si>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</si>
  <si>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</si>
  <si>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</si>
  <si>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</si>
  <si>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</si>
  <si>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</si>
  <si>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</si>
  <si>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</si>
  <si>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</si>
  <si>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</si>
  <si>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</si>
  <si>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</si>
  <si>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</si>
  <si>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</si>
  <si>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</si>
  <si>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</si>
  <si>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</si>
  <si>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</si>
  <si>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</si>
  <si>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</si>
  <si>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</si>
  <si>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</si>
  <si>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</si>
  <si>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</si>
  <si>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</si>
  <si>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</si>
  <si>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</si>
  <si>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</si>
  <si>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</si>
  <si>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</si>
  <si>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</si>
  <si>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</si>
  <si>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</si>
  <si>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</si>
  <si>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</si>
  <si>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</si>
  <si>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</si>
  <si>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</si>
  <si>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</si>
  <si>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</si>
  <si>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</si>
  <si>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</si>
  <si>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</si>
  <si>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</si>
  <si>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</si>
  <si>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</si>
  <si>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</si>
  <si>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</si>
  <si>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</si>
  <si>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</si>
  <si>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</si>
  <si>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</si>
  <si>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</si>
  <si>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</si>
  <si>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</si>
  <si>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</si>
  <si>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</si>
  <si>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</si>
  <si>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</si>
  <si>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</si>
  <si>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</si>
  <si>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</si>
  <si>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</si>
  <si>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</si>
  <si>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</si>
  <si>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</si>
  <si>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</si>
  <si>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</si>
  <si>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</si>
  <si>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</si>
  <si>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</si>
  <si>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</si>
  <si>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</si>
  <si>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</si>
  <si>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</si>
  <si>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</si>
  <si>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</si>
  <si>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</si>
  <si>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</si>
  <si>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</si>
  <si>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</si>
  <si>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</si>
  <si>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</si>
  <si>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</si>
  <si>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</si>
  <si>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</si>
  <si>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</si>
  <si>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</si>
  <si>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</si>
  <si>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</si>
  <si>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</si>
  <si>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</si>
  <si>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</si>
  <si>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</si>
  <si>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</si>
  <si>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</si>
  <si>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</si>
  <si>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</si>
  <si>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</si>
  <si>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</si>
  <si>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</si>
  <si>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</si>
  <si>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</si>
  <si>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</si>
  <si>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</si>
  <si>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</si>
  <si>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</si>
  <si>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</si>
  <si>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</si>
  <si>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</si>
  <si>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</si>
  <si>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</si>
  <si>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</si>
  <si>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</si>
  <si>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</si>
  <si>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</si>
  <si>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</si>
  <si>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</si>
  <si>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</si>
  <si>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</si>
  <si>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</si>
  <si>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</si>
  <si>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</si>
  <si>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</si>
  <si>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</si>
  <si>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</si>
  <si>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</si>
  <si>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</si>
  <si>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</si>
  <si>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</si>
  <si>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</si>
  <si>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</si>
  <si>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</si>
  <si>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</si>
  <si>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</si>
  <si>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</si>
  <si>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</si>
  <si>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</si>
  <si>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</si>
  <si>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</si>
  <si>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</si>
  <si>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</si>
  <si>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</si>
  <si>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</si>
  <si>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</si>
  <si>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</si>
  <si>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</si>
  <si>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</si>
  <si>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</si>
  <si>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</si>
  <si>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</si>
  <si>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</si>
  <si>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</si>
  <si>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</si>
  <si>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</si>
  <si>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</si>
  <si>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</si>
  <si>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</si>
  <si>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</si>
  <si>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</si>
  <si>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</si>
  <si>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</si>
  <si>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</si>
  <si>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</si>
  <si>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</si>
  <si>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</si>
  <si>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</si>
  <si>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</si>
  <si>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</si>
  <si>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</si>
  <si>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</si>
  <si>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</si>
  <si>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</si>
  <si>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</si>
  <si>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</si>
  <si>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</si>
  <si>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</si>
  <si>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</si>
  <si>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</si>
  <si>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</si>
  <si>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</si>
  <si>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</si>
  <si>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</si>
  <si>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</si>
  <si>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</si>
  <si>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</si>
  <si>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</si>
  <si>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</si>
  <si>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</si>
  <si>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</si>
  <si>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</si>
  <si>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</si>
  <si>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</si>
  <si>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</si>
  <si>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</si>
  <si>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</si>
  <si>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</si>
  <si>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</si>
  <si>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</si>
  <si>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</si>
  <si>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</si>
  <si>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</si>
  <si>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</si>
  <si>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</si>
  <si>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</si>
  <si>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</si>
  <si>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</si>
  <si>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</si>
  <si>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</si>
  <si>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</si>
  <si>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</si>
  <si>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</si>
  <si>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</si>
  <si>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</si>
  <si>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</si>
  <si>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</si>
  <si>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</si>
  <si>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</si>
  <si>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</si>
  <si>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</si>
  <si>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</si>
  <si>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</si>
  <si>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</si>
  <si>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</si>
  <si>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</si>
  <si>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</si>
  <si>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</si>
  <si>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</si>
  <si>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</si>
  <si>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</si>
  <si>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</si>
  <si>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</si>
  <si>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</si>
  <si>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</si>
  <si>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</si>
  <si>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</si>
  <si>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</si>
  <si>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</si>
  <si>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</si>
  <si>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</si>
  <si>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</si>
  <si>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</si>
  <si>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</si>
  <si>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</si>
  <si>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</si>
  <si>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</si>
  <si>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</si>
  <si>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</si>
  <si>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</si>
  <si>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</si>
  <si>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</si>
  <si>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</si>
  <si>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</si>
  <si>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</si>
  <si>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</si>
  <si>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</si>
  <si>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</si>
  <si>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</si>
  <si>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</si>
  <si>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</si>
  <si>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</si>
  <si>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</si>
  <si>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</si>
  <si>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</si>
  <si>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</si>
  <si>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</si>
  <si>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</si>
  <si>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</si>
  <si>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</si>
  <si>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</si>
  <si>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</si>
  <si>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</si>
  <si>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</si>
  <si>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</si>
  <si>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</si>
  <si>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</si>
  <si>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</si>
  <si>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</si>
  <si>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</si>
  <si>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</si>
  <si>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</si>
  <si>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</si>
  <si>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</si>
  <si>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</si>
  <si>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</si>
  <si>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</si>
  <si>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</si>
  <si>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</si>
  <si>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</si>
  <si>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</si>
  <si>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</si>
  <si>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</si>
  <si>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</si>
  <si>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</si>
  <si>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</si>
  <si>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</si>
  <si>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</si>
  <si>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</si>
  <si>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</si>
  <si>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</si>
  <si>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</si>
  <si>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</si>
  <si>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</si>
  <si>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</si>
  <si>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</si>
  <si>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</si>
  <si>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</si>
  <si>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</si>
  <si>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</si>
  <si>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</si>
  <si>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</si>
  <si>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</si>
  <si>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</si>
  <si>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</si>
  <si>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</si>
  <si>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</si>
  <si>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</si>
  <si>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</si>
  <si>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</si>
  <si>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</si>
  <si>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</si>
  <si>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</si>
  <si>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</si>
  <si>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</si>
  <si>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</si>
  <si>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</si>
  <si>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</si>
  <si>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</si>
  <si>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</si>
  <si>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</si>
  <si>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</si>
  <si>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</si>
  <si>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</si>
  <si>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</si>
  <si>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</si>
  <si>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</si>
  <si>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</si>
  <si>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</si>
  <si>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</si>
  <si>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</si>
  <si>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</si>
  <si>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</si>
  <si>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</si>
  <si>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</si>
  <si>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</si>
  <si>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</si>
  <si>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</si>
  <si>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</si>
  <si>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</si>
  <si>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</si>
  <si>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</si>
  <si>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</si>
  <si>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</si>
  <si>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</si>
  <si>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</si>
  <si>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</si>
  <si>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</si>
  <si>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</si>
  <si>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</si>
  <si>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</si>
  <si>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</si>
  <si>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</si>
  <si>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</si>
  <si>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</si>
  <si>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</si>
  <si>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</si>
  <si>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</si>
  <si>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</si>
  <si>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</si>
  <si>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</si>
  <si>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</si>
  <si>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</si>
  <si>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</si>
  <si>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</si>
  <si>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</si>
  <si>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</si>
  <si>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</si>
  <si>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</si>
  <si>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</si>
  <si>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</si>
  <si>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</si>
  <si>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</si>
  <si>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</si>
  <si>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</si>
  <si>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</si>
  <si>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</si>
  <si>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</si>
  <si>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</si>
  <si>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</si>
  <si>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</si>
  <si>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</si>
  <si>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</si>
  <si>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</si>
  <si>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</si>
  <si>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</si>
  <si>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</si>
  <si>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</si>
  <si>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</si>
  <si>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</si>
  <si>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</si>
  <si>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</si>
  <si>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</si>
  <si>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</si>
  <si>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</si>
  <si>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</si>
  <si>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</si>
  <si>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</si>
  <si>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</si>
  <si>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</si>
  <si>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</si>
  <si>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</si>
  <si>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</si>
  <si>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</si>
  <si>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</si>
  <si>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</si>
  <si>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</si>
  <si>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</si>
  <si>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</si>
  <si>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</si>
  <si>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</si>
  <si>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</si>
  <si>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</si>
  <si>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</si>
  <si>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</si>
  <si>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</si>
  <si>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</si>
  <si>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</si>
  <si>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</si>
  <si>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</si>
  <si>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</si>
  <si>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</si>
  <si>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</si>
  <si>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</si>
  <si>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</si>
  <si>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</si>
  <si>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</si>
  <si>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</si>
  <si>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</si>
  <si>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</si>
  <si>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</si>
  <si>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</si>
  <si>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</si>
  <si>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</si>
  <si>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</si>
  <si>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</si>
  <si>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</si>
  <si>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</si>
  <si>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</si>
  <si>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</si>
  <si>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</si>
  <si>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</si>
  <si>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</si>
  <si>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</si>
  <si>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</si>
  <si>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</si>
  <si>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</si>
  <si>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</si>
  <si>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</si>
  <si>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</si>
  <si>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</si>
  <si>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</si>
  <si>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</si>
  <si>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</si>
  <si>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</si>
  <si>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</si>
  <si>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</si>
  <si>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</si>
  <si>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</si>
  <si>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</si>
  <si>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</si>
  <si>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</si>
  <si>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</si>
  <si>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</si>
  <si>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</si>
  <si>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</si>
  <si>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</si>
  <si>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</si>
  <si>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</si>
  <si>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</si>
  <si>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</si>
  <si>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</si>
  <si>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</si>
  <si>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</si>
  <si>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</si>
  <si>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</si>
  <si>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</si>
  <si>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</si>
  <si>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</si>
  <si>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</si>
  <si>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</si>
  <si>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</si>
  <si>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</si>
  <si>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</si>
  <si>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</si>
  <si>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</si>
  <si>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</si>
  <si>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</si>
  <si>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</si>
  <si>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</si>
  <si>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</si>
  <si>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</si>
  <si>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</si>
  <si>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</si>
  <si>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</si>
  <si>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</si>
  <si>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</si>
  <si>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</si>
  <si>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</si>
  <si>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</si>
  <si>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</si>
  <si>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</si>
  <si>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</si>
  <si>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</si>
  <si>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</si>
  <si>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</si>
  <si>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</si>
  <si>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</si>
  <si>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</si>
  <si>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</si>
  <si>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</si>
  <si>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</si>
  <si>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</si>
  <si>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</si>
  <si>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</si>
  <si>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</si>
  <si>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</si>
  <si>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</si>
  <si>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</si>
  <si>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</si>
  <si>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</si>
  <si>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</si>
  <si>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</si>
  <si>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</si>
  <si>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</si>
  <si>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</si>
  <si>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</si>
  <si>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</si>
  <si>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</si>
  <si>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</si>
  <si>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</si>
  <si>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</si>
  <si>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</si>
  <si>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</si>
  <si>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</si>
  <si>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</si>
  <si>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</si>
  <si>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</si>
  <si>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</si>
  <si>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</si>
  <si>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</si>
  <si>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</si>
  <si>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</si>
  <si>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</si>
  <si>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</si>
  <si>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</si>
  <si>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</si>
  <si>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</si>
  <si>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</si>
  <si>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</si>
  <si>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</si>
  <si>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</si>
  <si>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</si>
  <si>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</si>
  <si>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</si>
  <si>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</si>
  <si>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</si>
  <si>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</si>
  <si>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</si>
  <si>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</si>
  <si>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</si>
  <si>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</si>
  <si>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</si>
  <si>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</si>
  <si>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</si>
  <si>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</si>
  <si>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</si>
  <si>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</si>
  <si>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</si>
  <si>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</si>
  <si>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</si>
  <si>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</si>
  <si>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</si>
  <si>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</si>
  <si>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</si>
  <si>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</si>
  <si>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</si>
  <si>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</si>
  <si>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</si>
  <si>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</si>
  <si>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</si>
  <si>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</si>
  <si>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</si>
  <si>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</si>
  <si>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</si>
  <si>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</si>
  <si>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</si>
  <si>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</si>
  <si>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</si>
  <si>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</si>
  <si>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</si>
  <si>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</si>
  <si>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</si>
  <si>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</si>
  <si>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</si>
  <si>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</si>
  <si>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</si>
  <si>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</si>
  <si>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</si>
  <si>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</si>
  <si>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</si>
  <si>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</si>
  <si>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</si>
  <si>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</si>
  <si>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</si>
  <si>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</si>
  <si>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</si>
  <si>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</si>
  <si>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</si>
  <si>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</si>
  <si>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</si>
  <si>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</si>
  <si>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</si>
  <si>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</si>
  <si>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</si>
  <si>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</si>
  <si>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</si>
  <si>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</si>
  <si>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</si>
  <si>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</si>
  <si>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</si>
  <si>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</si>
  <si>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</si>
  <si>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</si>
  <si>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</si>
  <si>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</si>
  <si>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</si>
  <si>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</si>
  <si>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</si>
  <si>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</si>
  <si>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</si>
  <si>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</si>
  <si>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</si>
  <si>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</si>
  <si>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</si>
  <si>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</si>
  <si>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</si>
  <si>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</si>
  <si>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</si>
  <si>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</si>
  <si>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</si>
  <si>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</si>
  <si>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</si>
  <si>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</si>
  <si>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</si>
  <si>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</si>
  <si>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</si>
  <si>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</si>
  <si>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</si>
  <si>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</si>
  <si>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</si>
  <si>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</si>
  <si>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</si>
  <si>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</si>
  <si>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</si>
  <si>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</si>
  <si>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</si>
  <si>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</si>
  <si>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</si>
  <si>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</si>
  <si>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</si>
  <si>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</si>
  <si>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</si>
  <si>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</si>
  <si>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</si>
  <si>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</si>
  <si>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</si>
  <si>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</si>
  <si>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</si>
  <si>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</si>
  <si>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</si>
  <si>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</si>
  <si>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</si>
  <si>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</si>
  <si>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</si>
  <si>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</si>
  <si>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</si>
  <si>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</si>
  <si>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</si>
  <si>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</si>
  <si>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</si>
  <si>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</si>
  <si>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</si>
  <si>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</si>
  <si>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</si>
  <si>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</si>
  <si>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</si>
  <si>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</si>
  <si>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</si>
  <si>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</si>
  <si>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</si>
  <si>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</si>
  <si>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</si>
  <si>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</si>
  <si>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</si>
  <si>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</si>
  <si>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</si>
  <si>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</si>
  <si>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</si>
  <si>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</si>
  <si>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</si>
  <si>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</si>
  <si>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</si>
  <si>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</si>
  <si>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</si>
  <si>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</si>
  <si>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</si>
  <si>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</si>
  <si>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</si>
  <si>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</si>
  <si>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</si>
  <si>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</si>
  <si>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</si>
  <si>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</si>
  <si>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</si>
  <si>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</si>
  <si>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</si>
  <si>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</si>
  <si>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</si>
  <si>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</si>
  <si>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</si>
  <si>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</si>
  <si>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</si>
  <si>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</si>
  <si>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</si>
  <si>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</si>
  <si>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</si>
  <si>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</si>
  <si>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</si>
  <si>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</si>
  <si>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</si>
  <si>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</si>
  <si>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</si>
  <si>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</si>
  <si>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</si>
  <si>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</si>
  <si>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</si>
  <si>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</si>
  <si>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</si>
  <si>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</si>
  <si>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</si>
  <si>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</si>
  <si>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</si>
  <si>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</si>
  <si>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</si>
  <si>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</si>
  <si>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</si>
  <si>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</si>
  <si>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</si>
  <si>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</si>
  <si>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</si>
  <si>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</si>
  <si>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</si>
  <si>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</si>
  <si>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</si>
  <si>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</si>
  <si>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</si>
  <si>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</si>
  <si>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</si>
  <si>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</si>
  <si>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</si>
  <si>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</si>
  <si>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</si>
  <si>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</si>
  <si>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</si>
  <si>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</si>
  <si>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</si>
  <si>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</si>
  <si>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</si>
  <si>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</si>
  <si>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</si>
  <si>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</si>
  <si>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</si>
  <si>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</si>
  <si>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</si>
  <si>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</si>
  <si>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</si>
  <si>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</si>
  <si>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</si>
  <si>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</si>
  <si>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</si>
  <si>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</si>
  <si>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</si>
  <si>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</si>
  <si>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</si>
  <si>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</si>
  <si>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</si>
  <si>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</si>
  <si>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</si>
  <si>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</si>
  <si>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</si>
  <si>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</si>
  <si>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</si>
  <si>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</si>
  <si>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</si>
  <si>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</si>
  <si>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</si>
  <si>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</si>
  <si>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</si>
  <si>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</si>
  <si>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</si>
  <si>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</si>
  <si>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</si>
  <si>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</si>
  <si>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</si>
  <si>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</si>
  <si>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</si>
  <si>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</si>
  <si>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</si>
  <si>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</si>
  <si>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</si>
  <si>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</si>
  <si>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</si>
  <si>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</si>
  <si>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</si>
  <si>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</si>
  <si>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</si>
  <si>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</si>
  <si>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</si>
  <si>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</si>
  <si>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</si>
  <si>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</si>
  <si>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</si>
  <si>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</si>
  <si>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</si>
  <si>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</si>
  <si>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</si>
  <si>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</si>
  <si>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</si>
  <si>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</si>
  <si>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</si>
  <si>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</si>
  <si>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</si>
  <si>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</si>
  <si>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</si>
  <si>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</si>
  <si>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</si>
  <si>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</si>
  <si>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</si>
  <si>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</si>
  <si>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</si>
  <si>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</si>
  <si>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</si>
  <si>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</si>
  <si>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</si>
  <si>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</si>
  <si>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</si>
  <si>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</si>
  <si>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</si>
  <si>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</si>
  <si>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</si>
  <si>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</si>
  <si>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</si>
  <si>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</si>
  <si>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</si>
  <si>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</si>
  <si>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</si>
  <si>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</si>
  <si>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</si>
  <si>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</si>
  <si>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</si>
  <si>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</si>
  <si>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</si>
  <si>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</si>
  <si>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</si>
  <si>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</si>
  <si>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</si>
  <si>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</si>
  <si>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</si>
  <si>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</si>
  <si>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</si>
  <si>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</si>
  <si>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</si>
  <si>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</si>
  <si>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</si>
  <si>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</si>
  <si>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</si>
  <si>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</si>
  <si>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</si>
  <si>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</si>
  <si>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</si>
  <si>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</si>
  <si>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</si>
  <si>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</si>
  <si>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</si>
  <si>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</si>
  <si>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</si>
  <si>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</si>
  <si>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</si>
  <si>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</si>
  <si>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</si>
  <si>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</si>
  <si>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</si>
  <si>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</si>
  <si>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</si>
  <si>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</si>
  <si>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</si>
  <si>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</si>
  <si>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</si>
  <si>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</si>
  <si>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</si>
  <si>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</si>
  <si>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</si>
  <si>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</si>
  <si>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</si>
  <si>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</si>
  <si>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</si>
  <si>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</si>
  <si>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</si>
  <si>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</si>
  <si>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</si>
  <si>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</si>
  <si>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</si>
  <si>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</si>
  <si>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</si>
  <si>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</si>
  <si>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</si>
  <si>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</si>
  <si>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</si>
  <si>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</si>
  <si>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</si>
  <si>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</si>
  <si>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</si>
  <si>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</si>
  <si>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</si>
  <si>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</si>
  <si>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</si>
  <si>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</si>
  <si>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</si>
  <si>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</si>
  <si>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</si>
  <si>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</si>
  <si>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</si>
  <si>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</si>
  <si>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</si>
  <si>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</si>
  <si>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</si>
  <si>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</si>
  <si>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</si>
  <si>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</si>
  <si>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</si>
  <si>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</si>
  <si>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</si>
  <si>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</si>
  <si>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</si>
  <si>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</si>
  <si>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</si>
  <si>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</si>
  <si>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</si>
  <si>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</si>
  <si>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</si>
  <si>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</si>
  <si>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</si>
  <si>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</si>
  <si>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</si>
  <si>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</si>
  <si>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</si>
  <si>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</si>
  <si>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</si>
  <si>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</si>
  <si>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</si>
  <si>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</si>
  <si>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</si>
  <si>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</si>
  <si>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</si>
  <si>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</si>
  <si>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</si>
  <si>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</si>
  <si>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</si>
  <si>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</si>
  <si>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</si>
  <si>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</si>
  <si>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</si>
  <si>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</si>
  <si>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</si>
  <si>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</si>
  <si>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</si>
  <si>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</si>
  <si>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</si>
  <si>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</si>
  <si>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</si>
  <si>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</si>
  <si>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</si>
  <si>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</si>
  <si>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</si>
  <si>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</si>
  <si>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</si>
  <si>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</si>
  <si>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</si>
  <si>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</si>
  <si>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</si>
  <si>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</si>
  <si>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</si>
  <si>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</si>
  <si>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</si>
  <si>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</si>
  <si>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</si>
  <si>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</si>
  <si>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</si>
  <si>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</si>
  <si>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</si>
  <si>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</si>
  <si>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</si>
  <si>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</si>
  <si>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</si>
  <si>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</si>
  <si>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</si>
  <si>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</si>
  <si>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</si>
  <si>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</si>
  <si>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</si>
  <si>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</si>
  <si>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</si>
  <si>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</si>
  <si>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</si>
  <si>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</si>
  <si>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</si>
  <si>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</si>
  <si>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</si>
  <si>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</si>
  <si>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</si>
  <si>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</si>
  <si>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</si>
  <si>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</si>
  <si>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</si>
  <si>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</si>
  <si>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</si>
  <si>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</si>
  <si>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</si>
  <si>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</si>
  <si>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</si>
  <si>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</si>
  <si>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</si>
  <si>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</si>
  <si>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</si>
  <si>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</si>
  <si>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</si>
  <si>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</si>
  <si>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</si>
  <si>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</si>
  <si>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</si>
  <si>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</si>
  <si>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</si>
  <si>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</si>
  <si>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</si>
  <si>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</si>
  <si>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</si>
  <si>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</si>
  <si>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 xml:space="preserve">site has access night issue as located at USF area and team will check at morning  </t>
  </si>
  <si>
    <t>PCM-20251114-00001260</t>
  </si>
  <si>
    <t>Heavy rain in area and team checKing after HJR0228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</si>
  <si>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</si>
  <si>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</si>
  <si>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</si>
  <si>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</si>
  <si>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</si>
  <si>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</si>
  <si>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</si>
  <si>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</si>
  <si>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TT-20251114-00800</t>
  </si>
  <si>
    <t xml:space="preserve">EM team need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</si>
</sst>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312.86594652777421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5.8342361109680496E-2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45975.8143724537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45975.8143724537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45975.8143724537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45975.8143724537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45975.8143724537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45975.8143724537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45975.8143724537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45975.8143724537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45975.8143724537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45975.8143724537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45975.8143724537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45975.8143724537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45975.8143724537</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45975.8143724537</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45975.8143724537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45975.8143724537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45975.8143724537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45975.8143724537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45975.8143724537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45975.8143724537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45975.8143724537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45975.8143724537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45975.8143724537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45975.8143724537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45975.8143724537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45975.8143724537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45975.8143724537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45975.8143724537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45975.8143724537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45975.8143724537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45975.8143724537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45975.8143724537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45975.8143724537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45975.8143724537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45975.8143724537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45975.8143724537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45975.8143724537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45975.8143724537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45975.8143724537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45975.8143724537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45975.8143724537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45975.8143724537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45975.8143724537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45975.8143724537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45975.8143724537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45975.8143724537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45975.8143724537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45975.8143724537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45975.8143724537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45975.8143724537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45975.8143724537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45975.8143724537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45975.8143724537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45975.8143724537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45975.8143724537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45975.8143724537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45975.8143724537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45975.8143724537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45975.8143724537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45975.8143724537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45975.8143724537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45975.8143724537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45975.8143724537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45975.8143724537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45975.8143724537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45975.8143724537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45975.8143724537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45975.8143724537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45975.8143724537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45975.8143724537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45975.8143724537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45975.8143724537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45975.8143724537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45975.8143724537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45975.8143724537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45975.8143724537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45975.8143724537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45975.8143724537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45975.8143724537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45975.8143724537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45975.8143724537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45975.8143724537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45975.8143724537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45975.8143724537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45975.8143724537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45975.8143724537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45975.8143724537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45975.8143724537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45975.8143724537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45975.8143724537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45975.8143724537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45975.8143724537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45975.8143724537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45975.8143724537</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150.81453460648481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1.208087731480191</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45975.8143724537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45975.8143724537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45975.8143724537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45975.8143724537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45975.8143724537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45975.8143724537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45975.8143724537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45975.8143724537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45975.8143724537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45975.8143724537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45975.8143724537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45975.8143724537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45975.8143724537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45975.8143724537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45975.8143724537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45975.8143724537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45975.8143724537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45975.8143724537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45975.8143724537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45975.8143724537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45975.8143724537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45975.8143724537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45975.8143724537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45975.8143724537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45975.8143724537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45975.8143724537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45975.8143724537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45975.8143724537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45975.8143724537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45975.8143724537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45975.8143724537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45975.8143724537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45975.8143724537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45975.8143724537</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45975.814372569446</v>
      </c>
      <c r="H2" s="22">
        <v>45975.643136574072</v>
      </c>
      <c r="I2" s="19" t="str">
        <f>IFERROR(VLOOKUP(D2,DB!A:F,6,0),"")</f>
        <v>SCECO</v>
      </c>
      <c r="J2" s="18" t="str">
        <f>IFERROR(VLOOKUP(D2,DB!A:G,7,0),"")</f>
        <v>Dead</v>
      </c>
      <c r="K2" s="156" t="s">
        <v>39110</v>
      </c>
      <c r="L2" s="23" t="str">
        <f>IFERROR(VLOOKUP(D2,DB!A:I,9,0),"")</f>
        <v>Latis</v>
      </c>
    </row>
    <row r="3" spans="1:13" ht="15" customHeight="1">
      <c r="A3" s="86" t="s">
        <v>39109</v>
      </c>
      <c r="B3" s="61" t="str">
        <f>IFERROR(VLOOKUP(D3,DB!A:K,11,0),"")</f>
        <v>R3</v>
      </c>
      <c r="C3" s="18">
        <v>4</v>
      </c>
      <c r="D3" s="18" t="s">
        <v>12900</v>
      </c>
      <c r="E3" s="18"/>
      <c r="F3" s="20"/>
      <c r="G3" s="21">
        <f t="shared" ca="1" si="0"/>
        <v>45975.814372569446</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45975.814372569446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45975.814372569446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45975.814372569446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45975.814372569446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45975.814372569446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45975.814372569446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45975.814372569446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45975.814372569446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45975.814372569446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45975.814372569446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45975.814372569446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45975.814372569446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45975.814372569446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45975.814372569446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45975.814372569446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45975.814372569446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45975.814372569446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45975.814372569446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45975.814372569446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45975.814372569446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45975.814372569446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45975.814372569446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45975.814372569446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45975.814372569446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45975.814372569446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45975.814372569446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45975.814372569446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45975.814372569446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45975.814372569446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45975.814372569446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45975.814372569446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45975.814372569446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45975.814372569446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45975.814372569446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45975.814372569446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45975.814372569446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45975.814372569446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45975.814372569446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45975.814372569446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45975.814372569446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45975.814372569446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45975.814372569446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45975.814372569446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45975.814372569446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45975.814372569446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45975.814372569446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45975.814372569446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45975.814372569446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45975.814372569446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45975.814372569446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45975.814372569446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45975.814372569446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45975.814372569446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45975.814372569446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45975.814372569446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45975.814372569446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45975.814372569446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45975.814372569446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45975.814372569446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45975.814372569446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45975.814372569446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45975.814372569446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45975.814372569446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45975.814372569446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45975.814372569446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45975.814372569446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45975.814372569446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45975.814372569446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45975.814372569446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45975.814372569446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45975.814372569446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45975.814372569446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45975.814372569446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45975.814372569446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45975.814372569446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45975.814372569446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45975.814372569446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45975.814372569446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45975.814372569446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45975.814372569446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45975.814372569446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45975.814372569446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45975.814372569446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45975.814372569446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45975.814372569446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45975.814372569446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45975.814372569446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45975.814372569446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45975.814372569446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45975.814372569446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45975.814372569446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45975.814372569446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45975.814372569446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45975.814372569446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45975.814372569446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45975.814372569446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45975.814372569446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45975.814372569446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45975.814372569446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45975.814372569446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45975.814372569446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45975.814372569446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45975.814372569446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45975.814372569446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45975.814372569446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45975.814372569446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45975.814372569446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45975.814372569446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45975.814372569446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45975.814372569446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45975.814372569446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45975.814372569446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45975.814372569446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45975.814372569446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45975.814372569446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45975.814372569446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45975.814372569446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45975.814372569446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45975.814372569446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45975.814372569446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45975.814372569446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45975.814372569446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45975.814372569446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45975.814372569446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45975.814372569446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45975.814372569446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45975.814372569446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45975.814372569446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45975.814372569446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45975.814372569446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45975.814372569446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45975.814372569446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45975.814372569446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45975.814372569446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45975.814372569446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45975.814372569446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45975.814372569446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45975.814372569446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45975.814372569446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45975.814372569446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45975.814372569446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45975.814372569446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45975.814372569446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45975.814372569446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45975.814372569446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45975.814372569446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45975.814372569446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45975.814372569446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45975.814372569446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45975.814372569446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45975.814372569446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45975.814372569446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45975.814372569446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45975.814372569446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45975.814372569446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45975.814372569446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45975.814372569446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45975.814372569446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45975.814372569446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45975.814372569446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45975.814372569446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45975.814372569446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45975.814372569446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45975.814372569446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45975.814372569446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45975.814372569446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45975.814372569446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45975.814372569446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45975.814372569446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45975.814372569446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45975.814372569446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45975.814372569446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45975.814372569446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45975.814372569446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45975.814372569446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45975.814372569446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45975.814372569446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45975.814372569446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45975.814372569446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45975.814372569446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45975.814372569446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45975.814372569446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45975.814372569446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45975.814372569446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45975.814372569446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45975.814372569446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45975.814372569446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45975.814372569446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45975.814372569446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45975.814372569446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45975.814372569446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45975.814372569446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45975.814372569446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45975.814372569446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45975.814372569446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45975.814372569446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45975.814372569446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45975.814372569446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45975.814372569446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45975.814372569446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45975.814372569446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45975.814372569446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45975.814372569446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45975.814372569446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45975.814372569446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45975.814372569446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45975.814372569446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45975.814372569446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45975.814372569446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45975.814372569446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45975.814372569446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45975.814372569446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45975.814372569446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45975.814372569446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45975.814372569446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45975.814372569446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45975.814372569446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45975.814372569446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45975.814372569446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45975.814372569446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45975.814372569446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45975.814372569446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45975.814372569446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45975.814372569446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45975.814372569446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45975.814372569446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45975.814372569446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45975.814372569446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45975.814372569446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45975.814372569446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45975.814372569446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45975.814372569446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45975.814372569446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45975.814372569446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45975.814372569446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45975.814372569446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45975.814372569446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45975.814372569446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45975.814372569446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45975.814372569446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45975.814372569446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45975.814372569446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45975.814372569446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45975.814372569446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45975.814372569446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45975.814372569446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45975.814372569446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45975.814372569446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45975.814372569446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45975.814372569446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45975.814372569446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45975.814372569446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45975.814372569446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45975.814372569446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45975.814372569446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45975.814372569446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45975.814372569446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45975.814372569446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45975.814372569446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45975.814372569446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45975.814372569446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45975.814372569446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45975.814372569446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45975.814372569446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45975.814372569446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45975.814372569446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45975.814372569446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45975.814372569446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45975.814372569446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45975.814372569446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45975.814372569446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45975.814372569446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45975.814372569446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45975.814372569446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45975.814372569446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45975.814372569446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45975.814372569446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45975.814372569446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45975.814372569446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45975.814372569446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45975.814372569446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45975.814372569446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45975.814372569446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45975.814372569446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45975.814372569446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45975.814372569446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45975.814372569446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45975.814372569446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45975.814372569446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45975.814372569446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45975.814372569446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45975.814372569446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45975.814372569446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45975.814372569446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45975.814372569446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45975.814372569446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45975.814372569446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45975.814372569446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45975.814372569446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45975.814372569446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45975.814372569446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45975.814372569446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45975.814372569446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45975.814372569446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45975.814372569446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45975.814372569446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45975.814372569446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45975.814372569446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45975.814372569446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45975.814372569446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45975.814372569446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45975.814372569446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45975.814372569446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45975.814372569446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45975.814372569446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45975.814372569446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45975.814372569446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45975.814372569446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45975.814372569446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45975.814372569446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45975.814372569446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45975.814372569446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45975.814372569446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45975.814372569446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45975.814372569446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45975.814372569446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45975.814372569446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45975.814372569446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45975.814372569446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45975.814372569446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45975.814372569446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45975.814372569446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45975.814372569446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45975.814372569446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45975.814372569446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45975.814372569446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45975.814372569446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45975.814372569446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45975.814372569446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45975.814372569446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45975.814372569446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45975.814372569446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45975.814372569446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45975.814372569446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45975.814372569446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45975.814372569446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45975.814372569446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45975.814372569446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45975.814372569446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45975.814372569446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45975.814372569446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45975.814372569446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45975.814372569446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45975.814372569446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45975.814372569446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45975.814372569446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45975.814372569446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45975.814372569446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45975.814372569446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45975.814372569446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45975.814372569446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45975.814372569446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45975.814372569446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45975.814372569446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45975.814372569446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45975.814372569446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45975.814372569446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45975.814372569446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45975.814372569446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45975.814372569446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45975.814372569446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45975.814372569446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45975.814372569446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45975.814372569446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45975.814372569446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45975.814372569446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45975.814372569446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45975.814372569446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45975.814372569446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45975.814372569446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45975.814372569446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45975.814372569446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45975.814372569446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45975.814372569446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45975.814372569446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45975.814372569446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45975.814372569446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45975.814372569446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45975.814372569446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45975.814372569446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45975.814372569446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45975.814372569446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45975.814372569446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45975.814372569446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45975.814372569446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45975.814372569446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45975.814372569446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45975.814372569446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45975.814372569446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45975.814372569446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45975.814372569446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45975.814372569446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45975.814372569446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45975.814372569446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45975.814372569446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45975.814372569446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45975.814372569446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45975.814372569446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45975.814372569446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45975.814372569446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45975.814372569446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45975.814372569446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45975.814372569446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45975.814372569446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45975.814372569446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45975.814372569446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45975.814372569446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45975.814372569446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45975.814372569446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45975.814372569446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45975.814372569446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45975.814372569446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45975.814372569446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45975.814372569446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45975.814372569446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45975.814372569446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45975.814372569446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45975.814372569446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45975.814372569446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45975.814372569446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45975.814372569446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45975.814372569446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45975.814372569446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45975.814372569446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45975.814372569446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45975.814372569446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45975.814372569446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45975.814372569446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45975.814372569446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45975.814372569446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45975.814372569446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45975.814372569446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45975.814372569446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45975.814372569446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45975.814372569446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45975.814372569446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45975.814372569446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45975.814372569446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45975.814372569446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45975.814372569446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45975.814372569446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45975.814372569446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45975.814372569446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45975.814372569446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45975.814372569446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45975.814372569446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45975.814372569446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45975.814372569446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45975.814372569446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45975.814372569446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45975.814372569446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45975.814372569446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45975.814372569446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45975.814372569446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45975.814372569446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45975.814372569446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45975.814372569446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45975.814372569446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45975.814372569446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45975.814372569446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45975.814372569446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45975.814372569446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45975.814372569446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45975.814372569446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45975.814372569446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45975.814372569446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45975.814372569446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45975.814372569446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45975.814372569446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45975.814372569446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45975.814372569446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45975.814372569446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45975.814372569446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45975.814372569446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45975.814372569446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45975.814372569446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45975.814372569446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45975.814372569446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45975.814372569446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45975.814372569446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45975.814372569446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45975.814372569446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45975.814372569446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45975.814372569446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45975.814372569446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45975.814372569446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45975.814372569446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45975.814372569446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45975.814372569446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45975.814372569446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45975.814372569446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45975.814372569446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45975.814372569446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45975.814372569446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45975.814372569446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45975.814372569446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45975.814372569446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45975.814372569446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45975.814372569446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45975.814372569446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45975.814372569446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45975.814372569446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45975.814372569446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45975.814372569446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45975.814372569446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45975.814372569446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45975.814372569446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45975.814372569446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45975.814372569446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45975.814372569446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45975.814372569446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45975.814372569446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45975.814372569446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45975.814372569446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45975.814372569446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45975.814372569446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45975.814372569446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45975.814372569446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45975.814372569446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45975.814372569446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45975.814372569446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45975.814372569446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45975.814372569446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45975.814372569446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45975.814372569446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45975.814372569446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45975.814372569446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45975.814372569446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45975.814372569446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45975.814372569446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45975.814372569446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45975.814372569446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45975.814372569446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45975.814372569446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45975.814372569446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45975.814372569446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45975.814372569446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45975.814372569446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45975.814372569446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45975.814372569446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45975.814372569446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45975.814372569446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45975.814372569446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45975.814372569446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45975.814372569446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45975.814372569446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45975.814372569446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45975.814372569446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45975.814372569446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45975.814372569446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45975.814372569446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45975.814372569446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45975.814372569446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45975.814372569446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45975.814372569446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45975.814372569446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45975.814372569446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45975.814372569446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45975.814372569446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45975.814372569446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45975.814372569446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45975.814372569446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45975.814372569446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45975.814372569446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45975.814372569446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45975.814372569446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45975.814372569446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45975.814372569446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45975.814372569446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45975.814372569446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45975.814372569446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45975.814372569446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45975.814372569446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45975.814372569446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45975.814372569446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45975.814372569446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45975.814372569446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45975.814372569446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45975.814372569446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45975.814372569446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45975.814372569446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45975.814372569446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45975.814372569446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45975.814372569446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45975.814372569446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45975.814372569446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45975.814372569446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45975.814372569446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45975.814372569446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45975.814372569446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45975.814372569446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45975.814372569446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45975.814372569446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45975.814372569446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45975.814372569446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45975.814372569446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45975.814372569446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45975.814372569446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45975.814372569446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45975.814372569446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45975.814372569446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45975.814372569446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45975.814372569446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45975.814372569446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45975.814372569446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45975.814372569446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45975.814372569446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45975.814372569446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45975.814372569446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45975.814372569446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45975.814372569446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45975.814372569446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45975.814372569446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45975.814372569446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45975.814372569446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45975.814372569446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45975.814372569446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45975.814372569446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45975.814372569446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45975.814372569446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45975.814372569446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45975.814372569446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45975.814372569446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45975.814372569446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45975.814372569446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45975.814372569446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45975.814372569446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45975.814372569446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45975.814372569446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45975.814372569446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45975.814372569446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45975.814372569446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45975.814372569446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45975.814372569446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45975.814372569446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45975.814372569446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45975.814372569446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45975.814372569446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45975.814372569446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45975.814372569446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45975.814372569446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45975.814372569446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45975.814372569446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45975.814372569446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45975.814372569446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45975.814372569446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45975.814372569446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45975.814372569446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45975.814372569446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45975.814372569446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45975.814372569446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45975.814372569446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45975.814372569446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45975.814372569446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45975.814372569446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45975.814372569446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45975.814372569446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45975.814372569446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45975.814372569446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45975.814372569446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45975.814372569446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45975.814372569446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45975.814372569446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45975.814372569446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45975.814372569446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45975.814372569446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45975.814372569446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45975.814372569446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45975.814372569446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45975.814372569446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45975.814372569446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45975.814372569446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45975.814372569446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45975.814372569446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45975.814372569446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45975.814372569446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45975.814372569446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45975.814372569446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45975.814372569446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45975.814372569446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45975.814372569446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45975.814372569446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45975.814372569446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45975.814372569446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45975.814372569446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45975.814372569446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45975.814372569446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45975.814372569446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45975.814372569446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45975.814372569446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45975.814372569446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45975.814372569446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45975.814372569446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45975.814372569446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45975.814372569446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45975.814372569446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45975.814372569446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45975.814372569446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45975.814372569446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45975.814372569446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45975.814372569446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45975.814372569446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45975.814372569446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45975.814372569446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45975.814372569446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45975.814372569446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45975.814372569446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45975.814372569446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45975.814372569446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45975.814372569446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45975.814372569446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45975.814372569446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45975.814372569446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45975.814372569446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45975.814372569446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45975.814372569446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45975.814372569446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45975.814372569446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45975.814372569446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45975.814372569446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45975.814372569446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45975.814372569446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45975.814372569446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45975.814372569446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45975.814372569446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45975.814372569446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45975.814372569446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45975.814372569446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45975.814372569446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45975.814372569446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45975.814372569446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45975.814372569446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45975.814372569446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45975.814372569446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45975.814372569446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45975.814372569446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45975.814372569446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45975.814372569446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45975.814372569446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45975.814372569446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45975.814372569446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45975.814372569446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45975.814372569446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45975.814372569446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45975.814372569446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45975.814372569446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45975.814372569446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45975.814372569446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45975.814372569446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45975.814372569446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45975.814372569446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45975.814372569446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45975.814372569446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45975.814372569446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45975.814372569446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45975.814372569446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45975.814372569446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45975.814372569446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45975.814372569446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45975.814372569446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45975.814372569446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45975.814372569446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45975.814372569446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45975.814372569446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45975.814372569446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45975.814372569446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45975.814372569446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45975.814372569446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45975.814372569446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45975.814372569446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45975.814372569446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45975.814372569446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45975.814372569446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45975.814372569446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45975.814372569446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45975.814372569446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45975.814372569446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45975.814372569446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45975.814372569446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45975.814372569446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45975.814372569446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45975.814372569446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45975.814372569446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45975.814372569446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45975.814372569446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45975.814372569446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45975.814372569446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45975.814372569446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45975.814372569446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45975.814372569446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45975.814372569446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45975.814372569446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45975.814372569446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45975.814372569446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45975.814372569446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45975.814372569446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45975.814372569446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45975.814372569446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45975.814372569446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45975.814372569446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45975.814372569446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45975.814372569446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45975.814372569446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45975.814372569446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45975.814372569446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45975.814372569446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45975.814372569446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45975.814372569446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45975.814372569446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45975.814372569446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45975.814372569446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45975.814372569446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45975.814372569446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45975.814372569446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45975.814372569446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45975.814372569446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45975.814372569446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45975.814372569446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45975.814372569446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45975.814372569446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45975.814372569446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45975.814372569446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45975.814372569446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45975.814372569446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45975.814372569446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45975.814372569446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45975.814372569446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45975.814372569446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45975.814372569446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45975.814372569446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45975.814372569446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45975.814372569446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45975.814372569446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45975.814372569446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45975.814372569446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45975.814372569446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45975.814372569446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45975.814372569446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45975.814372569446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45975.814372569446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45975.814372569446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45975.814372569446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45975.814372569446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45975.814372569446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45975.814372569446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45975.814372569446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45975.814372569446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45975.814372569446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45975.814372569446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45975.814372569446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45975.814372569446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45975.814372569446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45975.814372569446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45975.814372569446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45975.814372569446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45975.814372569446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45975.814372569446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45975.814372569446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45975.814372569446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45975.814372569446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45975.814372569446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45975.814372569446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45975.814372569446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45975.814372569446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45975.814372569446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45975.814372569446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45975.814372569446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45975.814372569446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45975.814372569446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45975.814372569446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45975.814372569446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45975.814372569446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45975.814372569446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45975.814372569446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45975.814372569446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45975.814372569446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45975.814372569446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45975.814372569446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45975.814372569446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45975.814372569446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45975.814372569446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45975.814372569446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45975.814372569446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45975.814372569446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45975.814372569446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45975.814372569446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45975.814372569446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45975.814372569446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45975.814372569446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45975.814372569446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45975.814372569446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45975.814372569446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45975.814372569446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45975.814372569446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45975.814372569446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45975.814372569446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45975.814372569446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45975.814372569446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45975.814372569446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45975.814372569446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45975.814372569446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45975.814372569446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45975.814372569446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45975.814372569446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45975.814372569446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45975.814372569446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45975.814372569446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45975.814372569446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45975.814372569446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45975.814372569446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45975.814372569446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45975.814372569446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45975.814372569446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45975.814372569446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45975.814372569446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45975.814372569446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45975.814372569446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45975.814372569446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45975.814372569446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45975.814372569446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45975.814372569446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45975.814372569446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45975.814372569446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45975.814372569446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45975.814372569446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45975.814372569446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45975.814372569446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45975.814372569446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45975.814372569446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45975.814372569446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45975.814372569446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45975.814372569446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45975.814372569446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45975.814372569446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45975.814372569446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45975.814372569446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45975.814372569446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45975.814372569446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45975.814372569446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45975.814372569446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45975.814372569446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45975.814372569446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45975.814372569446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45975.814372569446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45975.814372569446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45975.814372569446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45975.814372569446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45975.814372569446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45975.814372569446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45975.814372569446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45975.814372569446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45975.814372569446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45975.814372569446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45975.814372569446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45975.814372569446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45975.814372569446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45975.814372569446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45975.814372569446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45975.814372569446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45975.814372569446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45975.814372569446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45975.814372569446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45975.814372569446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45975.814372569446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45975.814372569446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45975.814372569446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45975.814372569446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45975.814372569446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45975.814372569446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45975.814372569446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45975.814372569446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45975.814372569446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45975.814372569446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45975.814372569446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45975.814372569446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45975.814372569446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45975.814372569446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45975.814372569446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45975.814372569446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45975.814372569446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45975.814372569446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45975.814372569446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45975.814372569446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45975.814372569446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45975.814372569446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45975.814372569446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45975.814372569446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45975.814372569446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45975.814372569446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45975.814372569446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45975.814372569446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45975.814372569446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45975.814372569446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45975.814372569446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45975.814372569446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45975.814372569446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45975.814372569446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45975.814372569446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45975.814372569446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45975.814372569446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45975.814372569446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45975.814372569446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45975.814372569446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45975.814372569446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45975.814372569446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45975.814372569446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45975.814372569446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45975.814372569446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45975.814372569446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45975.814372569446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45975.814372569446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45975.814372569446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45975.814372569446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45975.814372569446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45975.814372569446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45975.814372569446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45975.814372569446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45975.814372569446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45975.814372569446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45975.814372569446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45975.814372569446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45975.814372569446</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272.33365497685008</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45975.8143724537</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5.916412036458496E-2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45975.8143724537</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45975.8143724537</v>
      </c>
      <c r="H6" s="96">
        <v>45975.766296296293</v>
      </c>
      <c r="I6" s="135" t="str">
        <f>IFERROR(VLOOKUP(D6,DB!A:F,6,0),"")</f>
        <v>SCECO</v>
      </c>
      <c r="J6" s="135" t="str">
        <f>IFERROR(VLOOKUP(D6,DB!A:G,7,0),"")</f>
        <v>Vandalized</v>
      </c>
      <c r="K6" s="98" t="s">
        <v>39118</v>
      </c>
      <c r="L6" s="92" t="str">
        <f>IFERROR(VLOOKUP(D6,DB!A:I,9,0),"")</f>
        <v>Latis</v>
      </c>
    </row>
    <row r="7" spans="1:16" ht="15" customHeight="1">
      <c r="A7" s="135" t="s">
        <v>39119</v>
      </c>
      <c r="B7" s="135" t="str">
        <f>IFERROR(VLOOKUP(D7,DB!A:K,11,0),"")</f>
        <v>R4</v>
      </c>
      <c r="C7" s="94">
        <v>1</v>
      </c>
      <c r="D7" s="92" t="s">
        <v>36421</v>
      </c>
      <c r="E7" s="95" t="s">
        <v>39021</v>
      </c>
      <c r="F7" s="96">
        <v>45975.803229166668</v>
      </c>
      <c r="G7" s="97">
        <f ca="1">IFERROR(NOW()-F7,"")</f>
        <v>1.1143287032609805E-2</v>
      </c>
      <c r="H7" s="96">
        <v>45975.787465277775</v>
      </c>
      <c r="I7" s="135" t="str">
        <f>IFERROR(VLOOKUP(D7,DB!A:F,6,0),"")</f>
        <v>Generator-SG</v>
      </c>
      <c r="J7" s="135" t="str">
        <f>IFERROR(VLOOKUP(D7,DB!A:G,7,0),"")</f>
        <v>No BB Shifted</v>
      </c>
      <c r="K7" s="98" t="s">
        <v>39120</v>
      </c>
      <c r="L7" s="92" t="str">
        <f>IFERROR(VLOOKUP(D7,DB!A:I,9,0),"")</f>
        <v>Latis</v>
      </c>
    </row>
    <row r="8" spans="1:16" ht="15" customHeight="1">
      <c r="A8" s="135"/>
      <c r="B8" s="135" t="str">
        <f>IFERROR(VLOOKUP(D8,DB!A:K,11,0),"")</f>
        <v/>
      </c>
      <c r="C8" s="94"/>
      <c r="D8" s="92"/>
      <c r="E8" s="95"/>
      <c r="F8" s="96"/>
      <c r="G8" s="97">
        <f ca="1">IFERROR(NOW()-F8,"")</f>
        <v>45975.8143724537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45975.8143724537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45975.8143724537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45975.8143724537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45975.8143724537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45975.8143724537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45975.8143724537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45975.8143724537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45975.8143724537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45975.8143724537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45975.8143724537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45975.8143724537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45975.8143724537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45975.8143724537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45975.8143724537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45975.8143724537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45975.8143724537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45975.8143724537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45975.8143724537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45975.8143724537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45975.8143724537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45975.8143724537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45975.8143724537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45975.8143724537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45975.8143724537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45975.8143724537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45975.8143724537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45975.8143724537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45975.8143724537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45975.8143724537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45975.8143724537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45975.8143724537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45975.8143724537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45975.8143724537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45975.8143724537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45975.8143724537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45975.8143724537</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4"/>
  <sheetViews>
    <sheetView tabSelected="1" workbookViewId="0">
      <selection activeCell="D16" sqref="D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83.982312268512032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49.625495254629641</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 ca="1" si="1">IFERROR(NOW()-F4,"")</f>
        <v>27.153261458333873</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33090</v>
      </c>
      <c r="E6" s="124" t="s">
        <v>39021</v>
      </c>
      <c r="F6" s="124"/>
      <c r="G6" s="126">
        <f t="shared" ref="G6:G57" ca="1" si="2">IFERROR(NOW()-F6,"")</f>
        <v>45975.8143724537</v>
      </c>
      <c r="H6" s="125">
        <v>45975.770520833335</v>
      </c>
      <c r="I6" s="124" t="str">
        <f>IFERROR(VLOOKUP(D6,DB!A:F,6,0),"")</f>
        <v>SCECO</v>
      </c>
      <c r="J6" s="124" t="str">
        <f>IFERROR(VLOOKUP(D6,DB!A:G,7,0),"")</f>
        <v>Dead</v>
      </c>
      <c r="K6" s="124" t="s">
        <v>39130</v>
      </c>
      <c r="L6" s="124" t="str">
        <f>IFERROR(VLOOKUP(D6,DB!A:I,9,0),"")</f>
        <v>Latis</v>
      </c>
    </row>
    <row r="7" spans="1:13">
      <c r="A7" s="124"/>
      <c r="B7" s="124" t="str">
        <f>IFERROR(VLOOKUP(D7,DB!A:K,11,0),"")</f>
        <v/>
      </c>
      <c r="C7" s="124"/>
      <c r="D7"/>
      <c r="E7" s="124"/>
      <c r="F7" s="124"/>
      <c r="G7" s="126">
        <f t="shared" ca="1" si="2"/>
        <v>45975.8143724537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45975.8143724537</v>
      </c>
      <c r="H8" s="125"/>
      <c r="I8" s="124" t="str">
        <f>IFERROR(VLOOKUP(D8,DB!A:F,6,0),"")</f>
        <v/>
      </c>
      <c r="J8" s="124" t="str">
        <f>IFERROR(VLOOKUP(D8,DB!A:G,7,0),"")</f>
        <v/>
      </c>
      <c r="K8" s="124"/>
      <c r="L8" s="124" t="str">
        <f>IFERROR(VLOOKUP(D8,DB!A:I,9,0),"")</f>
        <v/>
      </c>
    </row>
    <row r="9" spans="1:13">
      <c r="A9" s="124"/>
      <c r="B9" s="124" t="str">
        <f>IFERROR(VLOOKUP(D9,DB!A:K,11,0),"")</f>
        <v>R5</v>
      </c>
      <c r="C9" s="124"/>
      <c r="D9" s="124" t="s">
        <v>36431</v>
      </c>
      <c r="E9" s="124"/>
      <c r="F9" s="124"/>
      <c r="G9" s="126">
        <f t="shared" ca="1" si="2"/>
        <v>45975.8143724537</v>
      </c>
      <c r="H9" s="125"/>
      <c r="I9" s="124" t="str">
        <f>IFERROR(VLOOKUP(D9,DB!A:F,6,0),"")</f>
        <v>SCECO</v>
      </c>
      <c r="J9" s="124" t="str">
        <f>IFERROR(VLOOKUP(D9,DB!A:G,7,0),"")</f>
        <v>Vandalized</v>
      </c>
      <c r="K9" s="124"/>
      <c r="L9" s="124" t="str">
        <f>IFERROR(VLOOKUP(D9,DB!A:I,9,0),"")</f>
        <v>Latis</v>
      </c>
    </row>
    <row r="10" spans="1:13">
      <c r="A10" s="124"/>
      <c r="B10" s="124" t="str">
        <f>IFERROR(VLOOKUP(D10,DB!A:K,11,0),"")</f>
        <v/>
      </c>
      <c r="C10" s="124"/>
      <c r="D10" s="124"/>
      <c r="E10" s="124"/>
      <c r="F10" s="124"/>
      <c r="G10" s="126">
        <f t="shared" ca="1" si="2"/>
        <v>45975.8143724537</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38310</v>
      </c>
      <c r="E11" s="124"/>
      <c r="F11" s="124"/>
      <c r="G11" s="126">
        <f t="shared" ca="1" si="2"/>
        <v>45975.8143724537</v>
      </c>
      <c r="H11" s="125"/>
      <c r="I11" s="124" t="str">
        <f>IFERROR(VLOOKUP(D11,DB!A:F,6,0),"")</f>
        <v>SCECO</v>
      </c>
      <c r="J11" s="124" t="str">
        <f>IFERROR(VLOOKUP(D11,DB!A:G,7,0),"")</f>
        <v>No BB Shifted</v>
      </c>
      <c r="K11" s="124"/>
      <c r="L11" s="124" t="str">
        <f>IFERROR(VLOOKUP(D11,DB!A:I,9,0),"")</f>
        <v>Latis</v>
      </c>
    </row>
    <row r="12" spans="1:13">
      <c r="A12" s="124"/>
      <c r="B12" s="124" t="str">
        <f>IFERROR(VLOOKUP(D12,DB!A:K,11,0),"")</f>
        <v/>
      </c>
      <c r="C12" s="124"/>
      <c r="D12" s="124"/>
      <c r="E12" s="124"/>
      <c r="F12" s="124"/>
      <c r="G12" s="126">
        <f t="shared" ca="1" si="2"/>
        <v>45975.8143724537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45975.8143724537</v>
      </c>
      <c r="H13" s="125"/>
      <c r="I13" s="124" t="str">
        <f>IFERROR(VLOOKUP(D13,DB!A:F,6,0),"")</f>
        <v/>
      </c>
      <c r="J13" s="124" t="str">
        <f>IFERROR(VLOOKUP(D13,DB!A:G,7,0),"")</f>
        <v/>
      </c>
      <c r="K13" s="124"/>
      <c r="L13" s="124" t="str">
        <f>IFERROR(VLOOKUP(D13,DB!A:I,9,0),"")</f>
        <v/>
      </c>
    </row>
    <row r="14" spans="1:13">
      <c r="A14" s="124"/>
      <c r="B14" s="124" t="str">
        <f>IFERROR(VLOOKUP(D14,DB!A:K,11,0),"")</f>
        <v>R5</v>
      </c>
      <c r="C14" s="124"/>
      <c r="D14" s="124" t="s">
        <v>34351</v>
      </c>
      <c r="E14" s="124"/>
      <c r="F14" s="124"/>
      <c r="G14" s="126">
        <f t="shared" ca="1" si="2"/>
        <v>45975.8143724537</v>
      </c>
      <c r="H14" s="125"/>
      <c r="I14" s="124" t="str">
        <f>IFERROR(VLOOKUP(D14,DB!A:F,6,0),"")</f>
        <v>SCECO</v>
      </c>
      <c r="J14" s="124" t="str">
        <f>IFERROR(VLOOKUP(D14,DB!A:G,7,0),"")</f>
        <v>Vandalized</v>
      </c>
      <c r="K14" s="124"/>
      <c r="L14" s="124" t="str">
        <f>IFERROR(VLOOKUP(D14,DB!A:I,9,0),"")</f>
        <v>Latis</v>
      </c>
    </row>
    <row r="15" spans="1:13">
      <c r="A15" s="124"/>
      <c r="B15" s="124" t="str">
        <f>IFERROR(VLOOKUP(D15,DB!A:K,11,0),"")</f>
        <v/>
      </c>
      <c r="C15" s="124"/>
      <c r="D15" s="124"/>
      <c r="E15" s="124"/>
      <c r="F15" s="124"/>
      <c r="G15" s="126">
        <f t="shared" ca="1" si="2"/>
        <v>45975.814372569446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45975.814372569446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45975.814372569446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45975.814372569446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45975.814372569446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45975.814372569446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45975.814372569446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45975.814372569446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45975.814372569446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45975.814372569446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45975.814372569446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45975.814372569446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45975.814372569446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45975.814372569446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45975.814372569446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45975.814372569446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45975.814372569446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45975.814372569446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45975.814372569446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45975.814372569446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45975.814372569446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45975.814372569446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45975.814372569446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45975.814372569446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45975.814372569446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45975.814372569446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45975.814372569446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45975.814372569446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45975.814372569446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45975.814372569446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45975.814372569446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45975.814372569446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45975.814372569446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45975.814372569446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45975.814372569446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45975.814372569446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45975.814372569446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45975.814372569446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45975.814372569446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45975.814372569446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45975.814372569446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45975.814372569446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45975.814372569446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ref="G58:G121" ca="1" si="3">IFERROR(NOW()-F58,"")</f>
        <v>45975.814372569446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45975.814372569446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45975.814372569446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45975.814372569446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45975.814372569446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45975.814372569446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45975.814372569446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45975.814372569446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45975.814372569446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45975.814372569446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45975.814372569446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45975.814372569446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45975.814372569446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45975.814372569446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45975.814372569446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45975.814372569446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45975.814372569446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45975.814372569446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45975.814372569446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45975.814372569446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45975.814372569446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45975.814372569446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45975.814372569446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45975.814372569446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45975.814372569446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45975.814372569446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45975.814372569446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45975.814372569446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45975.814372569446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45975.814372569446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45975.814372569446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45975.814372569446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45975.814372569446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45975.814372569446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45975.814372569446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45975.814372569446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45975.814372569446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45975.814372569446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45975.814372569446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45975.814372569446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45975.814372569446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45975.814372569446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45975.814372569446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45975.814372569446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45975.814372569446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45975.814372569446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45975.814372569446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45975.814372569446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45975.814372569446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45975.814372569446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45975.814372569446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45975.814372569446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45975.814372569446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45975.814372569446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45975.814372569446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45975.814372569446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45975.814372569446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45975.814372569446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45975.814372569446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45975.814372569446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45975.814372569446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45975.814372569446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45975.814372569446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45975.814372569446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ref="G122:G185" ca="1" si="4">IFERROR(NOW()-F122,"")</f>
        <v>45975.814372569446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45975.814372569446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45975.814372569446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45975.814372569446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45975.814372569446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45975.814372569446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45975.814372569446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45975.814372569446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45975.814372569446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45975.814372569446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45975.814372569446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45975.814372569446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45975.814372569446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45975.814372569446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45975.814372569446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45975.814372569446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45975.814372569446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45975.814372569446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45975.814372569446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45975.814372569446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45975.814372569446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45975.814372569446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45975.814372569446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45975.814372569446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45975.814372569446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45975.814372569446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45975.814372569446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45975.814372569446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45975.814372569446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45975.814372569446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45975.814372569446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45975.814372569446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45975.814372569446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45975.814372569446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45975.814372569446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45975.814372569446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45975.814372569446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45975.814372569446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45975.814372569446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45975.814372569446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45975.814372569446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45975.814372569446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45975.814372569446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45975.814372569446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45975.814372569446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45975.814372569446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45975.814372569446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45975.814372569446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45975.814372569446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45975.814372569446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45975.814372569446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45975.814372569446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45975.814372569446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45975.814372569446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45975.814372569446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45975.814372569446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45975.814372569446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45975.814372569446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45975.814372569446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45975.814372569446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45975.814372569446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45975.814372569446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45975.814372569446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45975.814372569446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ref="G186:G249" ca="1" si="5">IFERROR(NOW()-F186,"")</f>
        <v>45975.814372569446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45975.814372569446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45975.814372569446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45975.814372569446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45975.814372569446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45975.814372569446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45975.814372569446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45975.814372569446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45975.814372569446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45975.814372569446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45975.814372569446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45975.814372569446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45975.814372569446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45975.814372569446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45975.814372569446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45975.814372569446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45975.814372569446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45975.814372569446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45975.814372569446</v>
      </c>
      <c r="H204" s="124"/>
      <c r="I204" s="124" t="str">
        <f>IFERROR(VLOOKUP(D204,DB!A:F,6,0),"")</f>
        <v/>
      </c>
      <c r="J204" s="124" t="str">
        <f>IFERROR(VLOOKUP(D204,DB!A:G,7,0),"")</f>
        <v/>
      </c>
      <c r="K204" s="124"/>
      <c r="L204" s="124" t="str">
        <f>IFERROR(VLOOKUP(D204,DB!A:I,9,0),"")</f>
        <v/>
      </c>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45975.8143724537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45975.8143724537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45975.8143724537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45975.8143724537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45975.8143724537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45975.8143724537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45975.8143724537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45975.8143724537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45975.8143724537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45975.8143724537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45975.8143724537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45975.8143724537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45975.8143724537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45975.8143724537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45975.8143724537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45975.8143724537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45975.8143724537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45975.8143724537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45975.8143724537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45975.8143724537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45975.8143724537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45975.8143724537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45975.8143724537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45975.8143724537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45975.8143724537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45975.8143724537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45975.8143724537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45975.8143724537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45975.8143724537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45975.8143724537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45975.8143724537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45975.8143724537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45975.8143724537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45975.8143724537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45975.8143724537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45975.8143724537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45975.8143724537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45975.8143724537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45975.8143724537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45975.8143724537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45975.8143724537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45975.8143724537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45975.8143724537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45975.8143724537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45975.8143724537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45975.8143724537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45975.8143724537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45975.8143724537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45975.8143724537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45975.8143724537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45975.8143724537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45975.8143724537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45975.8143724537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45975.8143724537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45975.8143724537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45975.8143724537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45975.8143724537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45975.8143724537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45975.8143724537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45975.8143724537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45975.8143724537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45975.8143724537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45975.8143724537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45975.8143724537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45975.8143724537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45975.8143724537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45975.8143724537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45975.8143724537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45975.8143724537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45975.8143724537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45975.8143724537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45975.8143724537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45975.8143724537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45975.8143724537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45975.8143724537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45975.8143724537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45975.8143724537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45975.8143724537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45975.8143724537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45975.8143724537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45975.8143724537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45975.8143724537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45975.8143724537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45975.8143724537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45975.8143724537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45975.8143724537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45975.8143724537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45975.8143724537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45975.8143724537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45975.8143724537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45975.8143724537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45975.8143724537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45975.8143724537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45975.8143724537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45975.8143724537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45975.8143724537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45975.8143724537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45975.8143724537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45975.8143724537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45975.8143724537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45975.8143724537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45975.8143724537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45975.8143724537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45975.8143724537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45975.8143724537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45975.8143724537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45975.8143724537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45975.8143724537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45975.8143724537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45975.8143724537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45975.8143724537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45975.8143724537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45975.8143724537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45975.8143724537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45975.8143724537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45975.8143724537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45975.8143724537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45975.8143724537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45975.8143724537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45975.8143724537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45975.8143724537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45975.8143724537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45975.8143724537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45975.8143724537</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2025-11-14T16:33:20Z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