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31" documentId="120_S{2AC9BD13-BADA-5192-A53E-5A8FF88502F6}" xr6:coauthVersionLast="47" xr6:coauthVersionMax="47" xr10:uidLastSave="{FEB7673D-F7AB-4D3B-B1E5-CC7B52B677C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<sst xmlns="http://schemas.openxmlformats.org/spreadsheetml/2006/main" count="180278" uniqueCount="39123">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</sst>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315.67611724536982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7.992511573684169E-2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45978.624543171296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45978.624543171296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45978.624543171296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45978.624543171296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45978.624543171296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45978.624543171296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45978.624543171296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45978.624543171296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45978.624543171296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45978.624543171296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45978.624543171296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45978.624543171296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45978.624543171296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45978.624543171296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45978.624543171296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45978.624543171296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45978.624543171296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45978.624543171296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45978.624543171296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45978.624543171296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45978.624543171296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45978.624543171296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45978.624543171296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45978.624543171296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45978.624543171296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45978.624543171296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45978.624543171296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45978.624543171296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45978.624543171296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45978.624543171296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45978.624543171296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45978.624543171296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45978.624543171296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45978.624543171296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45978.624543171296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45978.624543171296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45978.624543171296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45978.624543171296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45978.624543171296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45978.624543171296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45978.624543171296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45978.624543171296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45978.624543171296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45978.624543171296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45978.624543171296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45978.624543171296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45978.624543171296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45978.624543171296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45978.624543171296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45978.624543171296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45978.624543171296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45978.624543171296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45978.624543171296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45978.624543171296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45978.624543171296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45978.624543171296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45978.624543171296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45978.624543171296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45978.624543171296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45978.624543171296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45978.624543171296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45978.624543171296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45978.624543171296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45978.624543171296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45978.624543171296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45978.624543171296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45978.624543171296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45978.624543171296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45978.624543171296</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45978.624543171296</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A587485B-4F65-48AD-A355-84C50DFB9391}"/>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153.62470520833449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2.1882005787047092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45978.624543055557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45978.624543055557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45978.624543055557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45978.624543055557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45978.624543055557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45978.624543055557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45978.624543055557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45978.624543055557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45978.624543055557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45978.624543055557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45978.624543055557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45978.624543055557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45978.624543055557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45978.624543055557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45978.624543055557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45978.624543055557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45978.624543055557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45978.624543055557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45978.624543055557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45978.624543055557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45978.624543055557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45978.624543055557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45978.624543055557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45978.624543055557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45978.624543055557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45978.624543055557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45978.624543055557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45978.624543055557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45978.624543055557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45978.624543055557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45978.624543055557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45978.624543055557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45978.624543055557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45978.624543055557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45978.624543055557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45978.624543055557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45978.624543055557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45978.624543055557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45978.624543055557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45978.624543055557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45978.624543055557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45978.624543055557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45978.624543055557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45978.624543055557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45978.624543055557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45978.624543055557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45978.624543055557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45978.624543055557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45978.624543055557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45978.624543055557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45978.624543055557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45978.624543055557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45978.624543055557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45978.624543055557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45978.624543055557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45978.624543055557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45978.624543055557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45978.624543055557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45978.624543055557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45978.624543055557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45978.624543055557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45978.624543055557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45978.624543055557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45978.624543055557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45978.624543055557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45978.624543055557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45978.624543055557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45978.624543055557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45978.624543055557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45978.624543055557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45978.624543055557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45978.624543055557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45978.624543055557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45978.624543055557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45978.624543055557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45978.624543055557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45978.624543055557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45978.624543055557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45978.624543055557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45978.624543055557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45978.624543055557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45978.624543055557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45978.624543055557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45978.624543055557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45978.624543055557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45978.624543055557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45978.624543055557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45978.624543055557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45978.624543055557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45978.624543055557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45978.624543055557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45978.624543055557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45978.624543055557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45978.624543055557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45978.624543055557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45978.624543055557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45978.624543055557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45978.624543055557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45978.624543055557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45978.624543055557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45978.624543055557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45978.624543055557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45978.624543055557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45978.624543055557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45978.624543055557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45978.624543055557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45978.624543055557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45978.624543055557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45978.624543055557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45978.624543055557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45978.624543055557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45978.624543055557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45978.624543055557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45978.624543055557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45978.624543055557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45978.624543055557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45978.624543055557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45978.624543055557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45978.624543055557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45978.624543055557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45978.624543055557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45978.624543055557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45978.624543055557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45978.624543055557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45978.624543055557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45978.624543055557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45978.624543055557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45978.624543055557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45978.624543055557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45978.624543055557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45978.624543055557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45978.624543055557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45978.624543055557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45978.624543055557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45978.624543055557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45978.624543055557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45978.624543055557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45978.624543055557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45978.624543055557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45978.624543055557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45978.624543055557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45978.624543055557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45978.624543055557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45978.624543055557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45978.624543055557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45978.624543055557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45978.624543055557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45978.624543055557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45978.624543055557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45978.624543055557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45978.624543055557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45978.624543055557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45978.624543055557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45978.624543055557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45978.624543055557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45978.624543055557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45978.624543055557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45978.624543055557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45978.624543055557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45978.624543055557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45978.624543055557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45978.624543055557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45978.624543055557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45978.624543055557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45978.624543055557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45978.624543055557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45978.624543055557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45978.624543055557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45978.624543055557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45978.624543055557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45978.624543055557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45978.624543055557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45978.624543055557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45978.624543055557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45978.624543055557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45978.624543055557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45978.624543055557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45978.624543055557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45978.624543055557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45978.624543055557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45978.624543055557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45978.624543055557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45978.624543055557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45978.624543055557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45978.624543055557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45978.624543055557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45978.624543055557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45978.624543055557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45978.624543055557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45978.624543055557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45978.624543055557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45978.624543055557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45978.624543055557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45978.624543055557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45978.624543055557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45978.624543055557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45978.624543055557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45978.624543055557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45978.624543055557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45978.624543055557</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45978.624543055557</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45978.624543055557</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45978.624543055557</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45978.624543055557</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45978.624543171296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45978.624543171296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45978.624543171296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45978.624543171296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45978.624543171296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45978.624543171296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45978.624543171296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45978.624543171296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45978.624543171296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45978.624543171296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45978.624543171296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45978.624543171296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45978.624543171296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45978.624543171296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45978.624543171296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45978.624543171296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45978.624543171296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45978.624543171296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45978.624543171296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45978.624543171296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45978.624543171296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45978.624543171296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45978.624543171296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45978.624543171296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45978.624543171296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45978.624543171296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45978.624543171296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45978.624543171296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45978.624543171296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45978.624543171296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45978.624543171296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45978.624543171296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45978.624543171296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45978.624543171296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45978.624543171296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45978.624543171296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45978.624543171296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45978.624543171296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45978.624543171296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45978.624543171296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45978.624543171296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45978.624543171296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45978.624543171296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45978.624543171296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45978.624543171296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45978.624543171296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45978.624543171296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45978.624543171296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45978.624543171296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45978.624543171296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45978.624543171296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45978.624543171296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45978.624543171296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45978.624543171296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45978.624543171296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45978.624543171296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45978.624543171296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45978.624543171296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45978.624543171296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45978.624543171296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45978.624543171296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45978.624543171296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45978.624543171296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45978.624543171296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45978.624543171296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45978.624543171296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45978.624543171296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45978.624543171296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45978.624543171296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45978.624543171296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45978.624543171296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45978.624543171296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45978.624543171296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45978.624543171296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45978.624543171296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45978.624543171296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45978.624543171296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45978.624543171296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45978.624543171296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45978.624543171296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45978.624543171296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45978.624543171296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45978.624543171296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45978.624543171296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45978.624543171296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45978.624543171296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45978.624543171296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45978.624543171296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45978.624543171296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45978.624543171296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45978.624543171296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45978.624543171296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45978.624543171296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45978.624543171296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45978.624543171296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45978.624543171296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45978.624543171296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45978.624543171296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45978.624543171296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45978.624543171296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45978.624543171296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45978.624543171296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45978.624543171296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45978.624543171296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45978.624543171296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45978.624543171296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45978.624543171296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45978.624543171296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45978.624543171296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45978.624543171296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45978.624543171296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45978.624543171296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45978.624543171296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45978.624543171296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45978.624543171296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45978.624543171296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45978.624543171296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45978.624543171296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45978.624543171296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45978.624543171296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45978.624543171296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45978.624543171296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45978.624543171296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45978.624543171296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45978.624543171296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45978.624543171296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45978.624543171296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45978.624543171296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45978.624543171296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45978.624543171296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45978.624543171296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45978.624543171296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45978.624543171296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45978.624543171296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45978.624543171296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45978.624543171296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45978.624543171296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45978.624543171296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45978.624543171296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45978.624543171296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45978.624543171296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45978.624543171296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45978.624543171296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45978.624543171296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45978.624543171296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45978.624543171296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45978.624543171296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45978.624543171296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45978.624543171296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45978.624543171296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45978.624543171296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45978.624543171296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45978.624543171296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45978.624543171296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45978.624543171296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45978.624543171296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45978.624543171296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45978.624543171296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45978.624543171296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45978.624543171296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45978.624543171296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45978.624543171296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45978.624543171296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45978.624543171296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45978.624543171296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45978.624543171296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45978.624543171296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45978.624543171296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45978.624543171296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45978.624543171296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45978.624543171296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45978.624543171296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45978.624543171296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45978.624543171296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45978.624543171296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45978.624543171296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45978.624543171296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45978.624543171296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45978.624543171296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45978.624543171296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45978.624543171296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45978.624543171296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45978.624543171296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45978.624543171296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45978.624543171296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45978.624543171296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45978.624543171296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45978.624543171296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45978.624543171296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45978.624543171296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45978.624543171296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45978.624543171296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45978.624543171296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45978.624543171296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45978.624543171296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45978.624543171296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45978.624543171296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45978.624543171296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45978.624543171296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45978.624543171296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45978.624543171296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45978.624543171296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45978.624543171296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45978.624543171296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45978.624543171296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45978.624543171296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45978.624543171296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45978.624543171296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45978.624543171296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45978.624543171296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45978.624543171296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45978.624543171296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45978.624543171296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45978.624543171296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45978.624543171296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45978.624543171296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45978.624543171296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45978.624543171296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45978.624543171296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45978.624543171296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45978.624543171296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45978.624543171296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45978.624543171296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45978.624543171296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45978.624543171296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45978.624543171296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45978.624543171296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45978.624543171296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45978.624543171296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45978.624543171296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45978.624543171296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45978.624543171296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45978.624543171296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45978.624543171296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45978.624543171296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45978.624543171296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45978.624543171296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45978.624543171296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45978.624543171296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45978.624543171296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45978.624543171296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45978.624543171296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45978.624543171296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45978.624543171296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45978.624543171296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45978.624543171296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45978.624543171296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45978.624543171296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45978.624543171296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45978.624543171296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45978.624543171296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45978.624543171296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45978.624543171296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45978.624543171296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45978.624543171296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45978.624543171296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45978.624543171296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45978.624543171296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45978.624543171296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45978.624543171296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45978.624543171296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45978.624543171296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45978.624543171296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45978.624543171296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45978.624543171296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45978.624543171296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45978.624543171296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45978.624543171296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45978.624543171296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45978.624543171296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45978.624543171296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45978.624543171296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45978.624543171296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45978.624543171296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45978.624543171296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45978.624543171296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45978.624543171296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45978.624543171296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45978.624543171296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45978.624543171296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45978.624543171296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45978.624543171296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45978.624543171296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45978.624543171296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45978.624543171296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45978.624543171296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45978.624543171296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45978.624543171296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45978.624543171296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45978.624543171296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45978.624543171296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45978.624543171296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45978.624543171296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45978.624543171296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45978.624543171296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45978.624543171296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45978.624543171296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45978.624543171296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45978.624543171296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45978.624543171296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45978.624543171296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45978.624543171296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45978.624543171296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45978.624543171296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45978.624543171296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45978.624543171296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45978.624543171296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45978.624543171296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45978.624543171296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45978.624543171296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45978.624543171296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45978.624543171296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45978.624543171296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45978.624543171296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45978.624543171296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45978.624543171296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45978.624543171296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45978.624543171296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45978.624543171296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45978.624543171296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45978.624543171296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45978.624543171296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45978.624543171296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45978.624543171296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45978.624543171296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45978.624543171296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45978.624543171296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45978.624543171296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45978.624543171296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45978.624543171296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45978.624543171296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45978.624543171296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45978.624543171296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45978.624543171296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45978.624543171296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45978.624543171296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45978.624543171296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45978.624543171296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45978.624543171296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45978.624543171296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45978.624543171296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45978.624543171296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45978.624543171296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45978.624543171296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45978.624543171296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45978.624543171296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45978.624543171296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45978.624543171296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45978.624543171296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45978.624543171296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45978.624543171296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45978.624543171296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45978.624543171296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45978.624543171296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45978.624543171296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45978.624543171296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45978.624543171296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45978.624543171296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45978.624543171296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45978.624543171296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45978.624543171296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45978.624543171296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45978.624543171296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45978.624543171296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45978.624543171296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45978.624543171296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45978.624543171296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45978.624543171296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45978.624543171296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45978.624543171296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45978.624543171296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45978.624543171296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45978.624543171296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45978.624543171296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45978.624543171296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45978.624543171296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45978.624543171296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45978.624543171296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45978.624543171296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45978.624543171296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45978.624543171296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45978.624543171296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45978.624543171296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45978.624543171296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45978.624543171296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45978.624543171296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45978.624543171296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45978.624543171296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45978.624543171296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45978.624543171296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45978.624543171296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45978.624543171296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45978.624543171296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45978.624543171296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45978.624543171296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45978.624543171296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45978.624543171296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45978.624543171296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45978.624543171296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45978.624543171296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45978.624543171296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45978.624543171296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45978.624543171296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45978.624543171296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45978.624543171296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45978.624543171296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45978.624543171296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45978.624543171296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45978.624543171296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45978.624543171296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45978.624543171296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45978.624543171296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45978.624543171296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45978.624543171296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45978.624543171296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45978.624543171296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45978.624543171296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45978.624543171296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45978.624543171296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45978.624543171296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45978.624543171296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45978.624543171296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45978.624543171296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45978.624543171296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45978.624543171296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45978.624543171296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45978.624543171296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45978.624543171296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45978.624543171296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45978.624543171296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45978.624543171296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45978.624543171296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45978.624543171296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45978.624543171296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45978.624543171296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45978.624543171296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45978.624543171296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45978.624543171296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45978.624543171296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45978.624543171296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45978.624543171296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45978.624543171296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45978.624543171296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45978.624543171296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45978.624543171296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45978.624543171296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45978.624543171296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45978.624543171296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45978.624543171296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45978.624543171296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45978.624543171296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45978.624543171296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45978.624543171296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45978.624543171296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45978.624543171296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45978.624543171296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45978.624543171296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45978.624543171296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45978.624543171296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45978.624543171296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45978.624543171296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45978.624543171296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45978.624543171296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45978.624543171296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45978.624543171296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45978.624543171296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45978.624543171296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45978.624543171296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45978.624543171296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45978.624543171296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45978.624543171296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45978.624543171296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45978.624543171296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45978.624543171296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45978.624543171296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45978.624543171296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45978.624543171296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45978.624543171296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45978.624543171296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45978.624543171296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45978.624543171296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45978.624543171296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45978.624543171296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45978.624543171296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45978.624543171296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45978.624543171296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45978.624543171296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45978.624543171296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45978.624543171296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45978.624543171296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45978.624543171296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45978.624543171296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45978.624543171296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45978.624543171296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45978.624543171296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45978.624543171296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45978.624543171296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45978.624543171296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45978.624543171296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45978.624543171296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45978.624543171296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45978.624543171296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45978.624543171296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45978.624543171296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45978.624543171296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45978.624543171296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45978.624543171296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45978.624543171296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45978.624543171296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45978.624543171296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45978.624543171296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45978.624543171296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45978.624543171296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45978.624543171296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45978.624543171296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45978.624543171296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45978.624543171296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45978.624543171296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45978.624543171296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45978.624543171296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45978.624543171296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45978.624543171296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45978.624543171296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45978.624543171296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45978.624543171296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45978.624543171296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45978.624543171296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45978.624543171296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45978.624543171296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45978.624543171296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45978.624543171296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45978.624543171296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45978.624543171296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45978.624543171296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45978.624543171296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45978.624543171296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45978.624543171296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45978.624543171296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45978.624543171296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45978.624543171296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45978.624543171296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45978.624543171296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45978.624543171296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45978.624543171296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45978.624543171296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45978.624543171296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45978.624543171296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45978.624543171296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45978.624543171296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45978.624543171296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45978.624543171296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45978.624543171296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45978.624543171296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45978.624543171296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45978.624543171296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45978.624543171296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45978.624543171296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45978.624543171296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45978.624543171296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45978.624543171296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45978.624543171296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45978.624543171296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45978.624543171296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45978.624543171296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45978.624543171296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45978.624543171296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45978.624543171296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45978.624543171296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45978.624543171296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45978.624543171296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45978.624543171296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45978.624543171296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45978.624543171296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45978.624543171296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45978.624543171296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45978.624543171296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45978.624543171296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45978.624543171296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45978.624543171296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45978.624543171296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45978.624543171296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45978.624543171296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45978.624543171296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45978.624543171296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45978.624543171296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45978.624543171296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45978.624543171296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45978.624543171296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45978.624543171296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45978.624543171296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45978.624543171296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45978.624543171296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45978.624543171296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45978.624543171296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45978.624543171296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45978.624543171296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45978.624543171296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45978.624543171296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45978.624543171296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45978.624543171296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45978.624543171296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45978.624543171296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45978.624543171296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45978.624543171296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45978.624543171296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45978.624543171296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45978.624543171296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45978.624543171296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45978.624543171296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45978.624543171296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45978.624543171296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45978.624543171296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45978.624543171296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45978.624543171296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45978.624543171296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45978.624543171296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45978.624543171296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45978.624543171296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45978.624543171296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45978.624543171296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45978.624543171296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45978.624543171296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45978.624543171296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45978.624543171296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45978.624543171296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45978.624543171296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45978.624543171296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45978.624543171296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45978.624543171296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45978.624543171296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45978.624543171296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45978.624543171296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45978.624543171296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45978.624543171296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45978.624543171296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45978.624543171296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45978.624543171296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45978.624543171296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45978.624543171296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45978.624543171296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45978.624543171296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45978.624543171296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45978.624543171296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45978.624543171296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45978.624543171296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45978.624543171296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45978.624543171296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45978.624543171296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45978.624543171296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45978.624543171296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45978.624543171296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45978.624543171296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45978.624543171296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45978.624543171296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45978.624543171296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45978.624543171296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45978.624543171296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45978.624543171296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45978.624543171296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45978.624543171296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45978.624543171296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45978.624543171296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45978.624543171296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45978.624543171296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45978.624543171296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45978.624543171296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45978.624543171296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45978.624543171296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45978.624543171296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45978.624543171296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45978.624543171296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45978.624543171296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45978.624543171296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45978.624543171296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45978.624543171296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45978.624543171296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45978.624543171296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45978.624543171296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45978.624543171296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45978.624543171296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45978.624543171296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45978.624543171296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45978.624543171296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45978.624543171296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45978.624543171296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45978.624543171296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45978.624543171296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45978.624543171296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45978.624543171296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45978.624543171296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45978.624543171296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45978.624543171296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45978.624543171296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45978.624543171296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45978.624543171296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45978.624543171296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45978.624543171296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45978.624543171296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45978.624543171296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45978.624543171296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45978.624543171296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45978.624543171296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45978.624543171296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45978.624543171296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45978.624543171296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45978.624543171296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45978.624543171296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45978.624543171296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45978.624543171296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45978.624543171296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45978.624543171296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45978.624543171296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45978.624543171296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45978.624543171296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45978.624543171296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45978.624543171296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45978.624543171296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45978.624543171296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45978.624543171296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45978.624543171296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45978.624543171296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45978.624543171296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45978.624543171296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45978.624543171296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45978.624543171296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45978.624543171296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45978.624543171296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45978.624543171296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45978.624543171296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45978.624543171296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45978.624543171296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45978.624543171296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45978.624543171296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45978.624543171296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45978.624543171296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45978.624543171296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45978.624543171296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45978.624543171296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45978.624543171296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45978.624543171296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45978.624543171296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45978.624543171296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45978.624543171296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45978.624543171296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45978.624543171296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45978.624543171296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45978.624543171296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45978.624543171296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45978.624543171296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45978.624543171296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45978.624543171296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45978.624543171296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45978.624543171296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45978.624543171296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45978.624543171296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45978.624543171296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45978.624543171296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45978.624543171296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45978.624543171296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45978.624543171296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45978.624543171296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45978.624543171296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45978.624543171296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45978.624543171296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45978.624543171296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45978.624543171296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45978.624543171296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45978.624543171296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45978.624543171296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45978.624543171296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45978.624543171296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45978.624543171296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45978.624543171296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45978.624543171296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45978.624543171296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45978.624543171296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45978.624543171296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45978.624543171296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45978.624543171296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45978.624543171296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45978.624543171296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45978.624543171296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45978.624543171296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45978.624543171296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45978.624543171296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45978.624543171296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45978.624543171296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45978.624543171296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45978.624543171296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45978.624543171296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45978.624543171296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45978.624543171296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45978.624543171296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45978.624543171296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45978.624543171296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45978.624543171296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45978.624543171296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45978.624543171296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45978.624543171296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45978.624543171296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45978.624543171296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45978.624543171296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45978.624543171296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45978.624543171296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45978.624543171296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45978.624543171296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45978.624543171296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45978.624543171296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45978.624543171296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45978.624543171296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45978.624543171296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45978.624543171296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45978.624543171296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45978.624543171296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45978.624543171296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45978.624543171296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45978.624543171296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45978.624543171296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45978.624543171296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45978.624543171296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45978.624543171296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45978.624543171296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45978.624543171296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45978.624543171296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45978.624543171296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45978.624543171296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45978.624543171296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45978.624543171296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45978.624543171296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45978.624543171296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45978.624543171296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45978.624543171296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45978.624543171296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45978.624543171296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45978.624543171296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45978.624543171296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45978.624543171296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45978.624543171296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45978.624543171296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45978.624543171296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45978.624543171296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45978.624543171296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45978.624543171296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45978.624543171296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45978.624543171296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45978.624543171296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45978.624543171296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45978.624543171296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45978.624543171296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45978.624543171296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45978.624543171296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45978.624543171296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45978.624543171296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45978.624543171296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45978.624543171296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45978.624543171296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45978.624543171296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45978.624543171296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45978.624543171296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45978.624543171296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45978.624543171296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45978.624543171296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45978.624543171296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45978.624543171296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45978.624543171296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45978.624543171296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45978.624543171296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45978.624543171296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45978.624543171296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45978.624543171296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45978.624543171296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45978.624543171296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45978.624543171296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45978.624543171296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45978.624543171296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45978.624543171296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45978.624543171296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45978.624543171296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45978.624543171296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45978.624543171296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45978.624543171296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45978.624543171296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45978.624543171296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45978.624543171296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45978.624543171296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45978.624543171296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45978.624543171296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45978.624543171296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45978.624543171296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45978.624543171296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45978.624543171296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45978.624543171296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45978.624543171296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45978.624543171296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45978.624543171296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45978.624543171296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45978.624543171296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45978.624543171296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45978.624543171296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45978.624543171296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45978.624543171296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45978.624543171296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45978.624543171296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45978.624543171296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45978.624543171296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45978.624543171296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45978.624543171296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45978.624543171296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45978.624543171296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45978.624543171296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45978.624543171296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45978.624543171296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45978.624543171296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45978.624543171296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45978.624543171296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45978.624543171296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45978.624543171296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45978.624543171296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45978.624543171296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45978.624543171296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45978.624543171296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45978.624543171296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45978.624543171296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45978.624543171296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45978.624543171296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45978.624543171296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45978.624543171296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45978.624543171296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45978.624543171296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45978.624543171296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45978.624543171296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45978.624543171296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45978.624543171296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45978.624543171296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45978.624543171296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45978.624543171296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45978.624543171296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45978.624543171296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45978.624543171296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45978.624543171296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45978.624543171296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45978.624543171296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45978.624543171296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45978.624543171296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45978.624543171296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45978.624543171296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45978.624543171296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45978.624543171296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45978.624543171296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45978.624543171296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45978.624543171296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45978.624543171296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45978.624543171296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45978.624543171296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45978.624543171296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45978.624543171296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45978.624543171296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45978.624543171296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45978.624543171296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45978.624543171296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45978.624543171296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45978.624543171296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45978.624543171296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45978.624543171296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45978.624543171296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45978.624543171296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45978.624543171296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45978.624543171296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45978.624543171296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45978.624543171296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45978.624543171296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45978.624543171296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45978.624543171296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45978.624543171296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45978.624543171296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45978.624543171296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45978.624543171296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45978.624543171296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45978.624543171296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45978.624543171296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45978.624543171296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45978.624543171296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45978.624543171296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45978.624543171296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45978.624543171296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45978.624543171296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45978.624543171296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D26" sqref="D2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275.1438254629611</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0.10904537037276896</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v>45978.578518518516</v>
      </c>
      <c r="G4" s="96">
        <f ca="1">IFERROR(NOW()-F4,"")</f>
        <v>4.6024537041375879E-2</v>
      </c>
      <c r="H4" s="95">
        <v>45978.578472222223</v>
      </c>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45978.624543055557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45978.624543055557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45978.624543055557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45978.624543055557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45978.624543055557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45978.624543055557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45978.624543055557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45978.624543055557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45978.624543055557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45978.624543055557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45978.624543055557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45978.624543055557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45978.624543055557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45978.624543055557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45978.624543055557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45978.624543055557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45978.624543055557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45978.624543055557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45978.624543055557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45978.624543055557</v>
      </c>
      <c r="H24" s="95"/>
      <c r="I24" s="113" t="str">
        <f>IFERROR(VLOOKUP(D24,DB!A:F,6,0),"")</f>
        <v/>
      </c>
      <c r="J24" s="113" t="str">
        <f>IFERROR(VLOOKUP(D24,DB!A:G,7,0),"")</f>
        <v/>
      </c>
      <c r="K24" s="97"/>
      <c r="L24" s="91" t="str">
        <f>IFERROR(VLOOKUP(D24,DB!A:I,9,0),"")</f>
        <v/>
      </c>
    </row>
    <row r="25" spans="1:12" ht="15" customHeight="1">
      <c r="A25" s="113"/>
      <c r="B25" s="113" t="str">
        <f>IFERROR(VLOOKUP(D25,DB!A:K,11,0),"")</f>
        <v>R4</v>
      </c>
      <c r="C25" s="93"/>
      <c r="D25" s="91" t="s">
        <v>35897</v>
      </c>
      <c r="E25" s="94"/>
      <c r="F25" s="95"/>
      <c r="G25" s="96">
        <f ca="1">IFERROR(NOW()-F25,"")</f>
        <v>45978.624543055557</v>
      </c>
      <c r="H25" s="95"/>
      <c r="I25" s="113" t="str">
        <f>IFERROR(VLOOKUP(D25,DB!A:F,6,0),"")</f>
        <v>SCECO</v>
      </c>
      <c r="J25" s="113" t="str">
        <f>IFERROR(VLOOKUP(D25,DB!A:G,7,0),"")</f>
        <v>Dead+Good</v>
      </c>
      <c r="K25" s="97"/>
      <c r="L25" s="91" t="str">
        <f>IFERROR(VLOOKUP(D25,DB!A:I,9,0),"")</f>
        <v>Latis</v>
      </c>
    </row>
    <row r="26" spans="1:12" ht="15" customHeight="1">
      <c r="A26" s="113"/>
      <c r="B26" s="113" t="str">
        <f>IFERROR(VLOOKUP(D26,DB!A:K,11,0),"")</f>
        <v/>
      </c>
      <c r="C26" s="93"/>
      <c r="D26" s="91"/>
      <c r="E26" s="94"/>
      <c r="F26" s="95"/>
      <c r="G26" s="96">
        <f ca="1">IFERROR(NOW()-F26,"")</f>
        <v>45978.624543171296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45978.624543171296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45978.624543171296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45978.624543171296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45978.624543171296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86.792482986107643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52.435665856479318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29.96343206018355</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1.1097399305581348</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45978.624543171296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45978.624543171296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45978.624543171296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45978.624543171296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45978.624543171296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45978.624543171296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45978.624543171296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45978.624543171296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45978.624543171296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45978.624543171296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45978.624543171296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45978.624543171296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45978.624543171296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45978.624543171296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45978.624543171296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45978.624543171296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45978.624543171296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45978.624543171296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45978.624543171296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45978.624543171296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45978.624543171296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45978.624543171296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45978.624543171296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45978.624543171296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45978.624543171296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45978.624543171296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45978.624543171296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45978.624543171296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45978.624543171296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45978.624543171296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45978.624543171296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45978.624543171296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45978.624543171296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45978.624543171296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45978.624543171296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45978.624543171296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45978.624543171296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45978.624543171296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45978.624543171296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45978.624543171296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45978.624543171296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45978.624543171296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45978.624543171296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45978.624543171296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45978.624543171296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45978.624543171296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45978.624543171296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45978.624543171296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45978.624543171296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45978.624543171296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45978.624543171296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45978.624543171296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45978.624543171296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45978.624543171296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45978.624543171296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45978.624543171296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45978.624543171296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45978.624543171296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45978.624543171296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45978.624543171296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45978.624543171296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45978.624543171296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45978.624543171296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45978.624543171296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45978.624543171296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45978.624543171296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45978.624543171296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45978.624543171296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45978.624543171296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45978.624543171296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45978.624543171296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45978.624543171296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45978.624543171296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45978.624543171296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45978.624543171296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45978.624543171296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45978.624543171296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45978.624543171296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45978.624543171296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45978.624543171296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45978.624543171296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45978.624543171296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45978.624543171296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45978.624543171296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45978.624543171296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45978.624543171296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45978.624543171296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45978.624543171296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45978.624543171296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45978.624543171296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45978.624543171296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45978.624543171296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45978.624543171296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45978.624543171296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45978.624543171296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45978.624543171296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45978.624543171296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45978.624543171296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45978.624543171296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45978.624543171296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45978.624543171296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45978.624543171296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45978.624543171296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45978.624543171296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45978.624543171296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45978.624543171296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45978.624543171296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45978.624543171296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45978.624543171296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45978.624543171296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45978.624543171296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45978.624543171296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45978.624543171296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45978.624543171296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45978.624543171296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45978.624543171296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45978.624543171296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45978.624543171296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45978.624543171296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45978.624543171296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45978.624543171296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45978.624543171296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45978.624543171296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45978.624543171296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45978.624543171296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45978.624543171296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45978.624543171296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45978.624543171296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45978.624543171296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45978.624543171296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45978.624543171296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45978.624543171296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45978.624543171296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45978.624543171296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45978.624543171296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45978.624543171296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45978.624543171296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45978.624543171296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45978.624543171296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45978.624543171296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45978.624543171296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45978.624543171296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45978.624543171296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45978.624543171296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45978.624543171296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45978.624543171296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45978.624543171296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45978.624543171296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45978.624543171296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45978.624543171296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45978.624543171296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45978.624543171296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45978.624543171296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45978.624543171296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45978.624543171296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45978.624543171296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45978.624543171296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45978.624543171296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45978.624543171296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45978.624543171296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45978.624543171296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45978.624543171296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45978.624543171296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45978.624543171296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45978.624543171296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45978.624543171296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45978.624543171296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45978.624543171296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45978.624543171296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45978.624543171296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45978.624543171296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45978.624543171296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45978.624543171296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45978.624543171296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45978.624543171296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45978.624543171296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45978.624543171296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45978.624543171296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45978.624543171296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45978.624543171296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45978.624543171296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45978.624543171296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45978.624543171296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45978.624543171296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45978.624543171296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45978.624543171296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45978.624543171296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45978.624543171296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45978.624543171296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45978.624543171296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45978.624543171296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45978.624543171296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45978.624543171296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45978.624543171296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45978.624543171296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45978.624543171296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45978.624543171296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45978.624543171296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45978.624543171296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45978.624543171296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45978.624543171296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45978.624543171296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45978.624543171296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45978.624543171296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45978.624543171296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45978.624543171296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45978.624543171296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45978.624543171296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45978.624543171296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45978.624543171296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45978.624543171296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45978.624543171296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45978.624543171296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45978.624543171296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45978.624543171296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45978.624543171296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45978.624543171296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45978.624543171296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45978.624543171296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45978.624543171296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45978.624543171296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45978.624543171296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45978.624543171296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45978.624543171296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45978.624543171296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45978.624543171296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45978.624543171296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45978.624543171296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45978.624543171296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45978.624543171296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45978.624543171296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45978.624543171296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45978.624543171296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45978.624543171296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45978.624543171296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45978.624543171296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45978.624543171296</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2025-11-17T12:01:11Z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