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67" documentId="120_S{2AC9BD13-BADA-5192-A53E-5A8FF88502F6}" xr6:coauthVersionLast="47" xr6:coauthVersionMax="47" xr10:uidLastSave="{6DBA64A0-ECD0-4F12-BF44-E86D6E6DBF9C}"/>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<sst xmlns="http://schemas.openxmlformats.org/spreadsheetml/2006/main" count="181545" uniqueCount="39147">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</sst>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335.95540706018801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45998.903832986114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45998.903832986114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45998.903832986114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45998.903832986114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45998.903832986114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45998.903832986114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45998.903832986114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45998.903832986114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45998.903832986114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45998.903832986114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45998.903832986114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45998.903832986114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45998.903832986114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45998.903832986114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45998.903832986114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45998.903832986114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45998.903832986114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45998.903832986114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45998.903832986114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45998.903832986114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45998.903832986114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45998.903832986114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45998.903832986114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45998.903832986114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45998.903832986114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45998.903832986114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45998.903832986114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45998.903832986114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45998.903832986114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45998.903832986114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45998.903832986114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45998.903832986114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45998.903832986114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45998.903832986114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45998.903832986114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45998.903832986114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45998.903832986114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45998.903832986114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45998.903832986114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45998.903832986114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45998.903832986114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45998.903832986114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45998.903832986114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45998.903832986114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45998.903832986114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45998.903832986114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45998.903832986114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45998.903832986114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45998.903832986114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45998.903832986114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45998.903832986114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45998.903832986114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45998.903832986114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45998.903832986114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45998.903832986114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45998.903832986114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45998.903832986114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45998.903832986114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45998.903832986114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45998.903832986114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45998.903832986114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45998.903832986114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45998.903832986114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45998.903832986114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45998.903832986114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45998.903832986114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45998.903832986114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45998.903832986114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45998.903832986114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45998.903832986114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45998.903832986114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45998.903832986114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45998.903832986114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45998.903832986114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45998.903832986114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45998.903832986114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45998.903832986114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45998.903832986114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45998.903832986114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45998.903832986114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45998.903832986114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45998.903832986114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45998.903832986114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45998.903832986114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45998.903832986114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45998.903832986114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45998.903832986114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45998.903832986114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45998.903832986114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45998.903832986114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45998.903832986114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45998.903832986114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45998.903832986114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45998.903832986114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45998.903832986114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45998.903832986114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45998.903832986114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45998.903832986114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45998.903832986114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45998.903832986114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45998.903832986114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45998.903832986114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45998.903832986114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45998.903832986114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45998.903832986114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45998.903832986114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45998.903832986114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45998.903832986114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45998.903832986114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45998.903832986114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45998.903832986114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45998.903832986114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45998.903832986114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45998.903832986114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45998.903832986114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45998.903832986114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45998.903832986114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45998.903832986114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45998.903832986114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45998.903832986114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45998.903832986114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45998.903832986114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45998.903832986114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45998.903832986114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45998.903832986114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45998.903832986114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45998.903832986114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45998.903832986114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45998.903832986114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45998.903832986114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45998.903832986114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45998.903832986114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45998.903832986114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45998.903832986114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45998.903832986114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45998.903832986114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45998.903832986114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45998.903832986114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45998.903832986114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45998.903832986114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45998.903832986114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45998.903832986114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45998.903832986114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45998.903832986114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45998.903832986114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45998.903832986114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45998.903832986114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45998.903832986114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45998.903832986114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45998.903832986114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45998.903832986114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45998.903832986114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45998.903832986114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45998.903832986114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45998.903832986114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45998.903832986114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45998.903832986114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45998.903832986114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45998.903832986114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45998.903832986114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45998.903832986114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45998.903832986114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45998.903832986114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45998.903832986114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45998.903832986114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45998.903832986114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45998.903832986114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45998.903832986114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45998.903832986114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45998.903832986114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45998.903832986114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45998.903832986114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45998.903832986114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45998.903832986114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45998.903832986114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45998.903832986114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45998.903832986114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45998.903832986114</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9FBE1A6E-9313-44AA-B6AA-FB8CA51650C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173.90399502315267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14.516414004632679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1.5484510416717967</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8.3867708337493241E-2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45998.903832986114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45998.903832986114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45998.903832986114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45998.903832986114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45998.903832986114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45998.903832986114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45998.903832986114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45998.903832986114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45998.903832986114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45998.903832986114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45998.903832986114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45998.903832986114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45998.903832986114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45998.903832986114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45998.903832986114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45998.903832986114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45998.903832986114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45998.903832986114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45998.903832986114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45998.903832986114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45998.903832986114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45998.903832986114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45998.903832986114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45998.903832986114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45998.903832986114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45998.903832986114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45998.903832986114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45998.903832986114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45998.903832986114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45998.903832986114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45998.903832986114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45998.903832986114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45998.903832986114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45998.903832986114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45998.903832986114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45998.903832986114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45998.903832986114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45998.903832986114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45998.903832986114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45998.903832986114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45998.903832986114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45998.903832986114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45998.903832986114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45998.903832986114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45998.903832986114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45998.903832986114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45998.903832986114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45998.903832986114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45998.903832986114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45998.903832986114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45998.903832986114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45998.903832986114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45998.903832986114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45998.903832986114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45998.903832986114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45998.903832986114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45998.903832986114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45998.903832986114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45998.903832986114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45998.903832986114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45998.903832986114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45998.903832986114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45998.903832986114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45998.903832986114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45998.903832986114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45998.903832986114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45998.903832986114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45998.903832986114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45998.903832986114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45998.903832986114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45998.903832986114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45998.903832986114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45998.903832986114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45998.903832986114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45998.903832986114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45998.903832986114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45998.903832986114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45998.903832986114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45998.903832986114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45998.903832986114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45998.903832986114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45998.903832986114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45998.903832986114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45998.903832986114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45998.903832986114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45998.903832986114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45998.903832986114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45998.903832986114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45998.903832986114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45998.903832986114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45998.903832986114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45998.903832986114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45998.903832986114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45998.903832986114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45998.903832986114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45998.903832986114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45998.903832986114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45998.903832986114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45998.903832986114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45998.903832986114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45998.903832986114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45998.903832986114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45998.903832986114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45998.903832986114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45998.903832986114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45998.903832986114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45998.903832986114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45998.903832986114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45998.903832986114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45998.903832986114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45998.903832986114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45998.903832986114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45998.903832986114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45998.903832986114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45998.903832986114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45998.903832986114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45998.903832986114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45998.903832986114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45998.903832986114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45998.903832986114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45998.903832986114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45998.903832986114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45998.903832986114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45998.903832986114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45998.903832986114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45998.903832986114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45998.903832986114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45998.903832986114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45998.903832986114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45998.903832986114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45998.903832986114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45998.903832986114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45998.903832986114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45998.903832986114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45998.903832986114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45998.903832986114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45998.903832986114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45998.903832986114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45998.903832986114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45998.903832986114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45998.903832986114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45998.903832986114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45998.903832986114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45998.903832986114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45998.903832986114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45998.903832986114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45998.903832986114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45998.903832986114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45998.903832986114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45998.903832986114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45998.903832986114</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45998.903832986114</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45998.903832986114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45998.903832986114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45998.903832986114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45998.903832986114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45998.903832986114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45998.903832986114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45998.903832986114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45998.903832986114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45998.903832986114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45998.903832986114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45998.903832986114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45998.903832986114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45998.903832986114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45998.903832986114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45998.903832986114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45998.903832986114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45998.903832986114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45998.903832986114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45998.903832986114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45998.903832986114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45998.903832986114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45998.903832986114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45998.903832986114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45998.903832986114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45998.903832986114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45998.903832986114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45998.903832986114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45998.903832986114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45998.903832986114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45998.903832986114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45998.903832986114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45998.903832986114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45998.903832986114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45998.903832986114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45998.903832986114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45998.903832986114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45998.903832986114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45998.903832986114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45998.903832986114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45998.903832986114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45998.903832986114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45998.903832986114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45998.903832986114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45998.903832986114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45998.903832986114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45998.903832986114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45998.903832986114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45998.903832986114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45998.903832986114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45998.903832986114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45998.903832986114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45998.903832986114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45998.903832986114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45998.903832986114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45998.903832986114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45998.903832986114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45998.903832986114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45998.903832986114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45998.903832986114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45998.903832986114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45998.903832986114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45998.903832986114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45998.903832986114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45998.903832986114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45998.903832986114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45998.903832986114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45998.903832986114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45998.903832986114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45998.903832986114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45998.903832986114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45998.903832986114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45998.903832986114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45998.903832986114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45998.903832986114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45998.903832986114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45998.903832986114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45998.903832986114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45998.903832986114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45998.903832986114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45998.903832986114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45998.903832986114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45998.903832986114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45998.903832986114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45998.903832986114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45998.903832986114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45998.903832986114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45998.903832986114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45998.903832986114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45998.903832986114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45998.903832986114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45998.903832986114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45998.903832986114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45998.903832986114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45998.903832986114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45998.903832986114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45998.903832986114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45998.903832986114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45998.903832986114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45998.903832986114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45998.903832986114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45998.903832986114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45998.903832986114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45998.903832986114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45998.903832986114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45998.903832986114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45998.903832986114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45998.903832986114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45998.903832986114</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45998.903832986114</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45998.903832986114</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R3</v>
      </c>
      <c r="C3" s="18"/>
      <c r="D3" s="154" t="s">
        <v>23824</v>
      </c>
      <c r="E3" s="18"/>
      <c r="F3" s="20"/>
      <c r="G3" s="21">
        <f t="shared" ref="G3" ca="1" si="0">IFERROR(NOW()-F3,"-")</f>
        <v>45998.903832986114</v>
      </c>
      <c r="H3" s="22"/>
      <c r="I3" s="19" t="str">
        <f>IFERROR(VLOOKUP(D3,DB!A:F,6,0),"")</f>
        <v>Generator-DG</v>
      </c>
      <c r="J3" s="18" t="str">
        <f>IFERROR(VLOOKUP(D3,DB!A:G,7,0),"")</f>
        <v>Good</v>
      </c>
      <c r="K3" s="42"/>
      <c r="L3" s="23" t="str">
        <f>IFERROR(VLOOKUP(D3,DB!A:I,9,0),"")</f>
        <v>Latis</v>
      </c>
    </row>
    <row r="4" spans="1:13" ht="15" customHeight="1">
      <c r="A4" s="19"/>
      <c r="B4" s="58" t="str">
        <f>IFERROR(VLOOKUP(D4,DB!A:K,11,0),"")</f>
        <v>R3</v>
      </c>
      <c r="C4" s="18"/>
      <c r="D4" s="154" t="s">
        <v>5071</v>
      </c>
      <c r="E4" s="18"/>
      <c r="F4" s="20"/>
      <c r="G4" s="21">
        <f t="shared" ref="G4:G67" ca="1" si="1">IFERROR(NOW()-F4,"-")</f>
        <v>45998.903832986114</v>
      </c>
      <c r="H4"/>
      <c r="I4" s="19" t="str">
        <f>IFERROR(VLOOKUP(D4,DB!A:F,6,0),"")</f>
        <v>Power Cube</v>
      </c>
      <c r="J4" s="18" t="str">
        <f>IFERROR(VLOOKUP(D4,DB!A:G,7,0),"")</f>
        <v>Good</v>
      </c>
      <c r="K4" s="42"/>
      <c r="L4" s="23" t="str">
        <f>IFERROR(VLOOKUP(D4,DB!A:I,9,0),"")</f>
        <v>Zain</v>
      </c>
    </row>
    <row r="5" spans="1:13" ht="15" customHeight="1">
      <c r="A5" s="19"/>
      <c r="B5" s="58" t="str">
        <f>IFERROR(VLOOKUP(D5,DB!A:K,11,0),"")</f>
        <v>R3</v>
      </c>
      <c r="C5" s="18"/>
      <c r="D5" s="154" t="s">
        <v>25756</v>
      </c>
      <c r="E5" s="18"/>
      <c r="F5" s="20"/>
      <c r="G5" s="21">
        <f t="shared" ca="1" si="1"/>
        <v>45998.903832986114</v>
      </c>
      <c r="H5" s="22"/>
      <c r="I5" s="19" t="str">
        <f>IFERROR(VLOOKUP(D5,DB!A:F,6,0),"")</f>
        <v>Generator-SG</v>
      </c>
      <c r="J5" s="18" t="str">
        <f>IFERROR(VLOOKUP(D5,DB!A:G,7,0),"")</f>
        <v>Dead+Good</v>
      </c>
      <c r="K5" s="42"/>
      <c r="L5" s="23" t="str">
        <f>IFERROR(VLOOKUP(D5,DB!A:I,9,0),"")</f>
        <v>Latis</v>
      </c>
    </row>
    <row r="6" spans="1:13" ht="15" customHeight="1">
      <c r="A6" s="19"/>
      <c r="B6" s="58" t="str">
        <f>IFERROR(VLOOKUP(D6,DB!A:K,11,0),"")</f>
        <v>R3</v>
      </c>
      <c r="C6" s="18"/>
      <c r="D6" s="154" t="s">
        <v>23710</v>
      </c>
      <c r="E6" s="18"/>
      <c r="F6" s="20"/>
      <c r="G6" s="21">
        <f t="shared" ca="1" si="1"/>
        <v>45998.903832986114</v>
      </c>
      <c r="H6" s="22"/>
      <c r="I6" s="19" t="str">
        <f>IFERROR(VLOOKUP(D6,DB!A:F,6,0),"")</f>
        <v>Generator-SG</v>
      </c>
      <c r="J6" s="18" t="str">
        <f>IFERROR(VLOOKUP(D6,DB!A:G,7,0),"")</f>
        <v>Good</v>
      </c>
      <c r="K6" s="42"/>
      <c r="L6" s="23" t="str">
        <f>IFERROR(VLOOKUP(D6,DB!A:I,9,0),"")</f>
        <v>Latis</v>
      </c>
    </row>
    <row r="7" spans="1:13" ht="15" customHeight="1">
      <c r="A7" s="19"/>
      <c r="B7" s="58" t="str">
        <f>IFERROR(VLOOKUP(D7,DB!A:K,11,0),"")</f>
        <v>R3</v>
      </c>
      <c r="C7" s="18"/>
      <c r="D7" s="154" t="s">
        <v>20297</v>
      </c>
      <c r="E7" s="18"/>
      <c r="F7" s="20"/>
      <c r="G7" s="21">
        <f t="shared" ca="1" si="1"/>
        <v>45998.903832986114</v>
      </c>
      <c r="H7" s="22"/>
      <c r="I7" s="19" t="str">
        <f>IFERROR(VLOOKUP(D7,DB!A:F,6,0),"")</f>
        <v>Power Cube</v>
      </c>
      <c r="J7" s="18" t="str">
        <f>IFERROR(VLOOKUP(D7,DB!A:G,7,0),"")</f>
        <v>No BB Design+Good</v>
      </c>
      <c r="K7" s="42"/>
      <c r="L7" s="23" t="str">
        <f>IFERROR(VLOOKUP(D7,DB!A:I,9,0),"")</f>
        <v>Latis</v>
      </c>
    </row>
    <row r="8" spans="1:13" ht="15" customHeight="1">
      <c r="A8" s="19"/>
      <c r="B8" s="58" t="str">
        <f>IFERROR(VLOOKUP(D8,DB!A:K,11,0),"")</f>
        <v>R3</v>
      </c>
      <c r="C8" s="18"/>
      <c r="D8" s="154" t="s">
        <v>4999</v>
      </c>
      <c r="E8" s="18"/>
      <c r="F8" s="20"/>
      <c r="G8" s="21">
        <f t="shared" ca="1" si="1"/>
        <v>45998.903832986114</v>
      </c>
      <c r="H8" s="22"/>
      <c r="I8" s="19" t="str">
        <f>IFERROR(VLOOKUP(D8,DB!A:F,6,0),"")</f>
        <v>Generator-SG</v>
      </c>
      <c r="J8" s="18" t="str">
        <f>IFERROR(VLOOKUP(D8,DB!A:G,7,0),"")</f>
        <v>Good</v>
      </c>
      <c r="K8" s="42"/>
      <c r="L8" s="23" t="str">
        <f>IFERROR(VLOOKUP(D8,DB!A:I,9,0),"")</f>
        <v>Zain</v>
      </c>
    </row>
    <row r="9" spans="1:13" ht="15" customHeight="1">
      <c r="A9" s="19"/>
      <c r="B9" s="58" t="str">
        <f>IFERROR(VLOOKUP(D9,DB!A:K,11,0),"")</f>
        <v/>
      </c>
      <c r="C9" s="18"/>
      <c r="D9" s="153"/>
      <c r="E9" s="18"/>
      <c r="F9" s="20"/>
      <c r="G9" s="21">
        <f t="shared" ca="1" si="1"/>
        <v>45998.903832986114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45998.903832986114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45998.903832986114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45998.903832986114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45998.903832986114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45998.903832986114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45998.903832986114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45998.903832986114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45998.903832986114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45998.903832986114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45998.903832986114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45998.903832986114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45998.903832986114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45998.903832986114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45998.903832986114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45998.903832986114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45998.903832986114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45998.903832986114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45998.903832986114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45998.903832986114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45998.903832986114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45998.903832986114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45998.903832986114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45998.903832986114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45998.903832986114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45998.903832986114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45998.903832986114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45998.903832986114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45998.903832986114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45998.903832986114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45998.903832986114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45998.903832986114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45998.903832986114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45998.903832986114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45998.903832986114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45998.903832986114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45998.903832986114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45998.903832986114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45998.903832986114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45998.903832986114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45998.903832986114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45998.903832986114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45998.903832986114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45998.903832986114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45998.903832986114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45998.903832986114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45998.903832986114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45998.903832986114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45998.903832986114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45998.903832986114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45998.903832986114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45998.903832986114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45998.903832986114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45998.903832986114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45998.903832986114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45998.903832986114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45998.903832986114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45998.903832986114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45998.903832986114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45998.903832986114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45998.903832986114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45998.903832986114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45998.903832986114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45998.903832986114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45998.903832986114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45998.903832986114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45998.903832986114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45998.903832986114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45998.903832986114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45998.903832986114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45998.903832986114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45998.903832986114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45998.903832986114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45998.903832986114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45998.903832986114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45998.903832986114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45998.903832986114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45998.903832986114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45998.903832986114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45998.903832986114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45998.903832986114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45998.903832986114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45998.903832986114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45998.903832986114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45998.903832986114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45998.903832986114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45998.903832986114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45998.903832986114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45998.903832986114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45998.903832986114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45998.903832986114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45998.903832986114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45998.903832986114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45998.903832986114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45998.903832986114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45998.903832986114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45998.903832986114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45998.903832986114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45998.903832986114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45998.903832986114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45998.903832986114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45998.903832986114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45998.903832986114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45998.903832986114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45998.903832986114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45998.903832986114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45998.903832986114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45998.903832986114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45998.903832986114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45998.903832986114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45998.903832986114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45998.903832986114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45998.903832986114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45998.903832986114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45998.903832986114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45998.903832986114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45998.903832986114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45998.903832986114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45998.903832986114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45998.903832986114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45998.903832986114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45998.903832986114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45998.903832986114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45998.903832986114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45998.903832986114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45998.903832986114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45998.903832986114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45998.903832986114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45998.903832986114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45998.903832986114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45998.903832986114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45998.903832986114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45998.903832986114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45998.903832986114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45998.903832986114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45998.903832986114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45998.903832986114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45998.903832986114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45998.903832986114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45998.903832986114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45998.903832986114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45998.903832986114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45998.903832986114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45998.903832986114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45998.903832986114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45998.903832986114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45998.903832986114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45998.903832986114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45998.903832986114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45998.903832986114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45998.903832986114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45998.903832986114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45998.903832986114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45998.903832986114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45998.903832986114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45998.903832986114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45998.903832986114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45998.903832986114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45998.903832986114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45998.903832986114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45998.903832986114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45998.903832986114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45998.903832986114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45998.903832986114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45998.903832986114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45998.903832986114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45998.903832986114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45998.903832986114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45998.903832986114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45998.903832986114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45998.903832986114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45998.903832986114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45998.903832986114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45998.903832986114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45998.903832986114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45998.903832986114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45998.903832986114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45998.903832986114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45998.903832986114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45998.903832986114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45998.903832986114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45998.903832986114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45998.903832986114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45998.903832986114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45998.903832986114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45998.903832986114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45998.903832986114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45998.903832986114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45998.903832986114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45998.903832986114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45998.903832986114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45998.903832986114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45998.903832986114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45998.903832986114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45998.903832986114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45998.903832986114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45998.903832986114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45998.903832986114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45998.903832986114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45998.903832986114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45998.903832986114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45998.903832986114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45998.903832986114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45998.903832986114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45998.903832986114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45998.903832986114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45998.903832986114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45998.903832986114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45998.903832986114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45998.903832986114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45998.903832986114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45998.903832986114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45998.903832986114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45998.903832986114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45998.903832986114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45998.903832986114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45998.903832986114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45998.903832986114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45998.903832986114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45998.903832986114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45998.903832986114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45998.903832986114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45998.903832986114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45998.903832986114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45998.903832986114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45998.903832986114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45998.903832986114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45998.903832986114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45998.903832986114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45998.903832986114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45998.903832986114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45998.903832986114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45998.903832986114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45998.903832986114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45998.903832986114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45998.903832986114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45998.903832986114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45998.903832986114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45998.903832986114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45998.903832986114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45998.903832986114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45998.903832986114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45998.903832986114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45998.903832986114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45998.903832986114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45998.903832986114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45998.903832986114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45998.903832986114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45998.903832986114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45998.903832986114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45998.903832986114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45998.903832986114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45998.903832986114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45998.903832986114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45998.903832986114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45998.903832986114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45998.903832986114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45998.903832986114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45998.903832986114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45998.903832986114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45998.903832986114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45998.903832986114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45998.903832986114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45998.903832986114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45998.903832986114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45998.903832986114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45998.903832986114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45998.903832986114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45998.903832986114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45998.903832986114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45998.903832986114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45998.903832986114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45998.903832986114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45998.903832986114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45998.903832986114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45998.903832986114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45998.903832986114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45998.903832986114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45998.903832986114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45998.903832986114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45998.903832986114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45998.903832986114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45998.903832986114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45998.903832986114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45998.903832986114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45998.903832986114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45998.903832986114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45998.903832986114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45998.903832986114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45998.903832986114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45998.903832986114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45998.903832986114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45998.903832986114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45998.903832986114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45998.903832986114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45998.903832986114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45998.903832986114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45998.903832986114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45998.903832986114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45998.903832986114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45998.903832986114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45998.903832986114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45998.903832986114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45998.903832986114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45998.903832986114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45998.903832986114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45998.903832986114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45998.903832986114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45998.903832986114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45998.903832986114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45998.903832986114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45998.903832986114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45998.903832986114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45998.903832986114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45998.903832986114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45998.903832986114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45998.903832986114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45998.903832986114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45998.903832986114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45998.903832986114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45998.903832986114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45998.903832986114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45998.903832986114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45998.903832986114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45998.903832986114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45998.903832986114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45998.903832986114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45998.903832986114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45998.903832986114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45998.903832986114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45998.903832986114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45998.903832986114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45998.903832986114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45998.903832986114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45998.903832986114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45998.903832986114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45998.903832986114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45998.903832986114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45998.903832986114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45998.903832986114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45998.903832986114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45998.903832986114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45998.903832986114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45998.903832986114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45998.903832986114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45998.903832986114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45998.903832986114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45998.903832986114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45998.903832986114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45998.903832986114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45998.903832986114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45998.903832986114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45998.903832986114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45998.903832986114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45998.903832986114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45998.903832986114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45998.903832986114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45998.903832986114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45998.903832986114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45998.903832986114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45998.903832986114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45998.903832986114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45998.903832986114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45998.903832986114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45998.903832986114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45998.903832986114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45998.903832986114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45998.903832986114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45998.903832986114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45998.903832986114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45998.903832986114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45998.903832986114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45998.903832986114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45998.903832986114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45998.903832986114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45998.903832986114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45998.903832986114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45998.903832986114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45998.903832986114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45998.903832986114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45998.903832986114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45998.903832986114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45998.903832986114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45998.903832986114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45998.903832986114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45998.903832986114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45998.903832986114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45998.903832986114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45998.903832986114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45998.903832986114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45998.903832986114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45998.903832986114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45998.903832986114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45998.903832986114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45998.903832986114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45998.903832986114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45998.903832986114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45998.903832986114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45998.903832986114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45998.903832986114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45998.903832986114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45998.903832986114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45998.903832986114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45998.903832986114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45998.903832986114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45998.903832986114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45998.903832986114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45998.903832986114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45998.903832986114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45998.903832986114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45998.903832986114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45998.903832986114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45998.903832986114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45998.903832986114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45998.903832986114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45998.903832986114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45998.903832986114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45998.903832986114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45998.903832986114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45998.903832986114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45998.903832986114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45998.903832986114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45998.903832986114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45998.903832986114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45998.903832986114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45998.903832986114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45998.903832986114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45998.903832986114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45998.903832986114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45998.903832986114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45998.903832986114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45998.903832986114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45998.903832986114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45998.903832986114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45998.903832986114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45998.903832986114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45998.903832986114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45998.903832986114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45998.903832986114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45998.903832986114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45998.903832986114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45998.903832986114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45998.903832986114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45998.903832986114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45998.903832986114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45998.903832986114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45998.903832986114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45998.903832986114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45998.903832986114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45998.903832986114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45998.903832986114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45998.903832986114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45998.903832986114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45998.903832986114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45998.903832986114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45998.903832986114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45998.903832986114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45998.903832986114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45998.903832986114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45998.903832986114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45998.903832986114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45998.903832986114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45998.903832986114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45998.903832986114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45998.903832986114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45998.903832986114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45998.903832986114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45998.903832986114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45998.903832986114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45998.903832986114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45998.903832986114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45998.903832986114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45998.903832986114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45998.903832986114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45998.903833217591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45998.903833217591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45998.903833217591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45998.903833217591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45998.903833217591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45998.903833217591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45998.903833217591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45998.903833217591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45998.903833217591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45998.903833217591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45998.903833217591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45998.903833217591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45998.903833217591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45998.903833217591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45998.903833217591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45998.903833217591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45998.903833217591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45998.903833217591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45998.903833217591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45998.903833217591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45998.903833217591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45998.903833217591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45998.903833217591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45998.903833217591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45998.903833217591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45998.903833217591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45998.903833217591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45998.903833217591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45998.903833217591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45998.903833217591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45998.903833217591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45998.903833217591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45998.903833217591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45998.903833217591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45998.903833217591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45998.903833217591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45998.903833217591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45998.903833217591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45998.903833217591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45998.903833217591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45998.903833217591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45998.903833217591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45998.903833217591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45998.903833217591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45998.903833217591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45998.903833217591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45998.903833217591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45998.903833217591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45998.903833217591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45998.903833217591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45998.903833217591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45998.903833217591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45998.903833217591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45998.903833217591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45998.903833217591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45998.903833217591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45998.903833217591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45998.903833217591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45998.903833217591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45998.903833217591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45998.903833217591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45998.903833217591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45998.903833217591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45998.903833217591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45998.903833217591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45998.903833217591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45998.903833217591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45998.903833217591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45998.903833217591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45998.903833217591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45998.903833217591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45998.903833217591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45998.903833217591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45998.903833217591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45998.903833217591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45998.903833217591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45998.903833217591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45998.903833217591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45998.903833217591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45998.903833217591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45998.903833217591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45998.903833217591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45998.903833217591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45998.903833217591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45998.903833217591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45998.903833217591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45998.903833217591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45998.903833217591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45998.903833217591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45998.903833217591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45998.903833217591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45998.903833217591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45998.903833217591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45998.903833217591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45998.903833217591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45998.903833217591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45998.903833217591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45998.903833217591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45998.903833217591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45998.903833217591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45998.903833217591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45998.903833217591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45998.903833217591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45998.903833217591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45998.903833217591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45998.903833217591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45998.903833217591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45998.903833217591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45998.903833217591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45998.903833217591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45998.903833217591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45998.903833217591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45998.903833217591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45998.903833217591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45998.903833217591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45998.903833217591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45998.903833217591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45998.903833217591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45998.903833217591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45998.903833217591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45998.903833217591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45998.903833217591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45998.903833217591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45998.903833217591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45998.903833217591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45998.903833217591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45998.903833217591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45998.903833217591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45998.903833217591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45998.903833217591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45998.903833217591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45998.903833217591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45998.903833217591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45998.903833217591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45998.903833217591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45998.903833217591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45998.903833217591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45998.903833217591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45998.903833217591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45998.903833217591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45998.903833217591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45998.903833217591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45998.903833217591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45998.903833217591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45998.903833217591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45998.903833217591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45998.903833217591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45998.903833217591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45998.903833217591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45998.903833217591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45998.903833217591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45998.903833217591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45998.903833217591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45998.903833217591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45998.903833217591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45998.903833217591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45998.903833217591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45998.903833217591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45998.903833217591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45998.903833217591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45998.903833217591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45998.903833217591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45998.903833217591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45998.903833217591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45998.903833217591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45998.903833217591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45998.903833217591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45998.903833217591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45998.903833217591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45998.903833217591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45998.903833217591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45998.903833217591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45998.903833217591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45998.903833217591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45998.903833217591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45998.903833217591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45998.903833217591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45998.903833217591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45998.903833217591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45998.903833217591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45998.903833217591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45998.903833217591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45998.903833217591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45998.903833217591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45998.903833217591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45998.903833217591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45998.903833217591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45998.903833217591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45998.903833217591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45998.903833217591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45998.903833217591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45998.903833217591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45998.903833217591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45998.903833217591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45998.903833217591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45998.903833217591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45998.903833217591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45998.903833217591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45998.903833217591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45998.903833217591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45998.903833217591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45998.903833217591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45998.903833217591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45998.903833217591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45998.903833217591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45998.903833217591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45998.903833217591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45998.903833217591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45998.903833217591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45998.903833217591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45998.903833217591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45998.903833217591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45998.903833217591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45998.903833217591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45998.903833217591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45998.903833217591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45998.903833217591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45998.903833217591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45998.903833217591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45998.903833217591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45998.903833217591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45998.903833217591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45998.903833217591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45998.903833217591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45998.903833217591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45998.903833217591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45998.903833217591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45998.903833217591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45998.903833217591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45998.903833217591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45998.903833217591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45998.903833217591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45998.903833217591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45998.903833217591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45998.903833217591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45998.903833217591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45998.903833217591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45998.903833217591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45998.903833217591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45998.903833217591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45998.903833217591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45998.903833217591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45998.903833217591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45998.903833217591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45998.903833217591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45998.903833217591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45998.903833217591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45998.903833217591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45998.903833217591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45998.903833217591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45998.903833217591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45998.903833217591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45998.903833217591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45998.903833217591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45998.903833217591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45998.903833217591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45998.903833217591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45998.903833217591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45998.903833217591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45998.903833217591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45998.903833217591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45998.903833217591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45998.903833217591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45998.903833217591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45998.903833217591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45998.903833217591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45998.903833217591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45998.903833217591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45998.903833217591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45998.903833217591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45998.903833217591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45998.903833217591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45998.903833217591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45998.903833217591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45998.903833217591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45998.903833217591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45998.903833217591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45998.903833217591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45998.903833217591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45998.903833217591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45998.903833217591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45998.903833217591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45998.903833217591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45998.903833217591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45998.903833217591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45998.903833217591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45998.903833217591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45998.903833217591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45998.903833217591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45998.903833217591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45998.903833217591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45998.903833217591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45998.903833217591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45998.903833217591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45998.903833217591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45998.903833217591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45998.903833217591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45998.903833217591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45998.903833217591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45998.903833217591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45998.903833217591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45998.903833217591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45998.903833217591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45998.903833217591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45998.903833217591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45998.903833217591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45998.903833217591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45998.903833217591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45998.903833217591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45998.903833217591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45998.903833217591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45998.903833217591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45998.903833217591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45998.903833217591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45998.903833217591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45998.903833217591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45998.903833217591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45998.903833217591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45998.903833217591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45998.903833217591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45998.903833217591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45998.903833217591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45998.903833217591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45998.903833217591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45998.903833217591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45998.903833217591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45998.903833217591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45998.903833217591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45998.903833217591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45998.903833217591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45998.903833217591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45998.903833217591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45998.903833217591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45998.903833217591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45998.903833217591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45998.903833217591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45998.903833217591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45998.903833217591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45998.903833217591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45998.903833217591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45998.903833217591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45998.903833217591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45998.903833217591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45998.903833217591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45998.903833217591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45998.903833217591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45998.903833217591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45998.903833217591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45998.903833217591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45998.903833217591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45998.903833217591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45998.903833217591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45998.903833217591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45998.903833217591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45998.903833217591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45998.903833217591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45998.903833217591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45998.903833217591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45998.903833217591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45998.903833217591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45998.903833217591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45998.903833217591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45998.903833217591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45998.903833217591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45998.903833217591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45998.903833217591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45998.903833217591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45998.903833217591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45998.903833217591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45998.903833217591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45998.903833217591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45998.903833217591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45998.903833217591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45998.903833217591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45998.903833217591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45998.903833217591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45998.903833217591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45998.903833217591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45998.903833217591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45998.903833217591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45998.903833217591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45998.903833217591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45998.903833217591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45998.903833217591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45998.903833217591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45998.903833217591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45998.903833217591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45998.903833217591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45998.903833217591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45998.903833217591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45998.903833217591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45998.903833217591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45998.903833217591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45998.903833217591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45998.903833217591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45998.903833217591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45998.903833217591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45998.903833217591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45998.903833217591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45998.903833217591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45998.903833217591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45998.903833217591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45998.903833217591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45998.903833217591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45998.903833217591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45998.903833217591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45998.903833217591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45998.903833217591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45998.903833217591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45998.903833217591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45998.903833217591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45998.903833217591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45998.903833217591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45998.903833217591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45998.903833217591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45998.903833217591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45998.903833217591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45998.903833217591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45998.903833217591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45998.903833217591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45998.903833217591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45998.903833217591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45998.903833217591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45998.903833217591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45998.903833217591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45998.903833217591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45998.903833217591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45998.903833217591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45998.903833217591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45998.903833217591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45998.903833217591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45998.903833217591</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295.42311539351795</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1.3704996527812909</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0.1096894675938529</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45998.903832986114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45998.903832986114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45998.903832986114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45998.903832986114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45998.903832986114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45998.903832986114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45998.903832986114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45998.903832986114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45998.903832986114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45998.903832986114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45998.903832986114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45998.903832986114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45998.903832986114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45998.903832986114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45998.903832986114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45998.903832986114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45998.903832986114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45998.903832986114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45998.903832986114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45998.903832986114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45998.903832986114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45998.903832986114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45998.903832986114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45998.903832986114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45998.903832986114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45998.903832986114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45998.903832986114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45998.903832986114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45998.903832986114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45998.903832986114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45998.903832986114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45998.903832986114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45998.903832986114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45998.903832986114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45998.903832986114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45998.903832986114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45998.903832986114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45998.903832986114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45998.903832986114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45998.903832986114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45998.903832986114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45998.903832986114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45998.903832986114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45998.903832986114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45998.903832986114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45998.903832986114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45998.903832986114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45998.903832986114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45998.903832986114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45998.903832986114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45998.903832986114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45998.903832986114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45998.903832986114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45998.903832986114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45998.903832986114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45998.903832986114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45998.903832986114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45998.903832986114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45998.903832986114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45998.903832986114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45998.903832986114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45998.903832986114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45998.903832986114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45998.903832986114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45998.903832986114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45998.903832986114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45998.903832986114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45998.903832986114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45998.903832986114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45998.903832986114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45998.903832986114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45998.903832986114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45998.903832986114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45998.903832986114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45998.903832986114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45998.903832986114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45998.903832986114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45998.903832986114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45998.903832986114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45998.903832986114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45998.903832986114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45998.903832986114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45998.903832986114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45998.903832986114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45998.903832986114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45998.903832986114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45998.903832986114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45998.903832986114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45998.903832986114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45998.903832986114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45998.903832986114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45998.903832986114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45998.903832986114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45998.903832986114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45998.903832986114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45998.903832986114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45998.903832986114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45998.903832986114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45998.903832986114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45998.903832986114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45998.903832986114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45998.903832986114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45998.903832986114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45998.903832986114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45998.903832986114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45998.903832986114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45998.903832986114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45998.903832986114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45998.903832986114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45998.903832986114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45998.903832986114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45998.903832986114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45998.903832986114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45998.903832986114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45998.903832986114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45998.903832986114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45998.903832986114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45998.903832986114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45998.903832986114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45998.903832986114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45998.903832986114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45998.903832986114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45998.903832986114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45998.903832986114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45998.903832986114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45998.903832986114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45998.903832986114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45998.903832986114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45998.903832986114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45998.903832986114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45998.903832986114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45998.903832986114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45998.903832986114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45998.903832986114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45998.903832986114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45998.903832986114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45998.903832986114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45998.903832986114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45998.903832986114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45998.903832986114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45998.903832986114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45998.903832986114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45998.903832986114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45998.903832986114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45998.903832986114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45998.903832986114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45998.903832986114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45998.903832986114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45998.903832986114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45998.903832986114</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107.07177280092583</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72.714955671297503</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50.242721875001735</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17.53053437500057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1.7963445601853891</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0.43590474537631962</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0.2046663194487337</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45998.903832986114</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45998.903832986114</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45998.903832986114</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45998.903832986114</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45998.903832986114</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45998.903832986114</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45998.903832986114</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45998.903832986114</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45998.903832986114</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45998.903832986114</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45998.903832986114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45998.903832986114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45998.903832986114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45998.903832986114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45998.903832986114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45998.903832986114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45998.903832986114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45998.903832986114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45998.903832986114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45998.903832986114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45998.903832986114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45998.903832986114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45998.903832986114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45998.903832986114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45998.903832986114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45998.903832986114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45998.903832986114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45998.903832986114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45998.903832986114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45998.903832986114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45998.903832986114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45998.903832986114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45998.903832986114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45998.903832986114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45998.903832986114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45998.903832986114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45998.903832986114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45998.903832986114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45998.903832986114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45998.903832986114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45998.903832986114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45998.903832986114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45998.903832986114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45998.903832986114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45998.903832986114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45998.903832986114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45998.903832986114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45998.903832986114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45998.903832986114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45998.903832986114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45998.903832986114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45998.903832986114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45998.903832986114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45998.903832986114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45998.903832986114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45998.903832986114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45998.903832986114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45998.903832986114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45998.903832986114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45998.903832986114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45998.903832986114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45998.903832986114</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0.11958530092670117</v>
      </c>
      <c r="H2" s="117">
        <v>45998.778495370374</v>
      </c>
      <c r="I2" s="115" t="str">
        <f>IFERROR(VLOOKUP(D2,DB!A:F,6,0),"")</f>
        <v>SCECO</v>
      </c>
      <c r="J2" s="115" t="str">
        <f>IFERROR(VLOOKUP(D2,DB!A:G,7,0),"")</f>
        <v>Weak</v>
      </c>
      <c r="K2" s="118" t="s">
        <v>39144</v>
      </c>
      <c r="L2" s="133" t="str">
        <f>IFERROR(VLOOKUP(D2,DB!A:I,9,0),"")</f>
        <v>Latis</v>
      </c>
    </row>
    <row r="3" spans="1:16382" ht="31.5" customHeight="1">
      <c r="A3" s="114" t="s">
        <v>39145</v>
      </c>
      <c r="B3" s="115" t="str">
        <f>IFERROR(VLOOKUP(D3,DB!A:K,11,0),"")</f>
        <v>R6</v>
      </c>
      <c r="C3" s="116">
        <v>3</v>
      </c>
      <c r="D3" s="115" t="s">
        <v>34702</v>
      </c>
      <c r="E3" s="138" t="s">
        <v>39106</v>
      </c>
      <c r="F3" s="117">
        <v>45998.877071759256</v>
      </c>
      <c r="G3" s="72">
        <f t="shared" ca="1" si="0"/>
        <v>2.6761226858070586E-2</v>
      </c>
      <c r="H3" s="117">
        <v>45998.869502314818</v>
      </c>
      <c r="I3" s="115" t="str">
        <f>IFERROR(VLOOKUP(D3,DB!A:F,6,0),"")</f>
        <v>SCECO</v>
      </c>
      <c r="J3" s="115" t="str">
        <f>IFERROR(VLOOKUP(D3,DB!A:G,7,0),"")</f>
        <v>Vandalized</v>
      </c>
      <c r="K3" s="118" t="s">
        <v>39146</v>
      </c>
      <c r="L3" s="133" t="str">
        <f>IFERROR(VLOOKUP(D3,DB!A:I,9,0),"")</f>
        <v>Latis</v>
      </c>
    </row>
    <row r="4" spans="1:16382" ht="31.5" customHeight="1">
      <c r="A4" s="114"/>
      <c r="B4" s="115" t="str">
        <f>IFERROR(VLOOKUP(D4,DB!A:K,11,0),"")</f>
        <v/>
      </c>
      <c r="C4" s="116"/>
      <c r="D4" s="115"/>
      <c r="E4" s="138"/>
      <c r="F4" s="117"/>
      <c r="G4" s="72">
        <f t="shared" ca="1" si="0"/>
        <v>45998.903832986114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45998.903832986114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45998.903832986114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45998.903832986114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45998.903832986114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45998.903832986114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45998.903832986114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45998.903832986114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45998.903832986114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45998.903832986114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45998.903832986114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45998.903832986114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45998.903832986114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45998.903832986114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45998.903832986114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45998.903832986114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45998.903832986114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45998.903832986114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45998.903832986114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45998.903832986114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45998.903832986114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45998.903832986114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45998.903832986114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45998.903832986114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45998.903832986114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45998.903832986114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45998.903832986114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45998.903832986114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45998.903832986114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45998.903832986114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45998.903832986114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45998.903832986114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45998.903832986114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45998.903832986114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45998.903832986114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45998.903832986114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45998.903832986114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45998.903832986114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45998.903832986114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45998.903832986114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45998.903832986114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45998.903832986114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45998.903832986114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45998.903832986114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45998.903832986114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45998.903832986114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45998.903832986114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45998.903832986114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45998.903832986114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45998.903832986114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45998.903832986114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45998.903832986114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45998.903832986114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45998.903832986114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45998.903832986114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45998.903832986114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45998.903832986114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45998.903832986114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45998.903832986114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45998.903832986114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45998.903832986114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45998.903832986114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45998.903832986114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45998.903832986114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45998.903832986114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45998.903832986114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45998.903832986114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45998.903832986114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45998.903832986114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45998.903832986114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45998.903832986114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45998.903832986114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45998.903832986114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45998.903832986114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45998.903832986114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45998.903832986114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45998.903832986114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45998.903832986114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45998.903832986114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45998.903832986114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45998.903832986114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45998.903832986114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45998.903832986114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45998.903832986114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45998.903832986114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45998.903832986114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45998.903832986114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45998.903832986114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45998.903832986114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45998.903832986114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45998.903832986114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45998.903832986114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45998.903832986114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45998.903832986114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45998.903832986114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45998.903832986114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45998.903832986114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45998.903832986114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45998.903832986114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45998.903832986114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45998.903832986114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45998.903832986114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45998.903832986114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45998.903832986114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45998.903832986114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45998.903832986114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45998.903832986114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45998.903832986114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45998.903832986114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45998.903832986114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45998.903832986114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45998.903832986114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45998.903832986114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45998.903832986114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45998.903832986114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45998.903832986114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45998.903832986114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45998.903832986114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45998.903832986114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45998.903832986114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45998.903832986114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45998.903832986114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45998.903832986114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45998.903832986114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45998.903832986114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45998.903832986114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45998.903832986114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45998.903832986114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45998.903832986114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45998.903832986114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45998.903832986114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45998.903832986114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45998.903832986114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45998.903832986114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45998.903832986114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45998.903832986114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45998.903832986114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45998.903832986114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45998.903832986114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45998.903832986114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45998.903832986114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45998.903832986114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45998.903832986114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45998.903832986114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45998.903832986114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45998.903832986114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45998.903832986114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45998.903832986114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45998.903832986114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45998.903832986114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45998.903832986114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45998.903832986114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45998.903832986114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45998.903832986114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45998.903832986114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45998.903832986114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45998.903832986114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45998.903832986114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45998.903832986114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45998.903832986114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45998.903832986114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45998.903832986114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45998.903832986114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45998.903832986114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45998.903832986114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45998.903832986114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45998.903832986114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45998.903832986114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45998.903832986114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45998.903832986114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45998.903832986114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45998.903832986114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45998.903832986114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45998.903832986114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45998.903832986114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45998.903832986114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45998.903832986114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45998.903832986114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45998.903832986114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45998.903832986114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45998.903832986114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45998.903832986114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45998.903832986114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45998.903832986114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45998.903832986114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45998.903832986114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45998.903832986114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45998.903832986114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45998.903832986114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45998.903832986114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45998.903832986114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45998.903832986114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45998.903832986114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45998.903832986114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45998.903832986114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45998.903832986114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45998.903832986114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45998.903832986114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45998.903832986114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45998.903832986114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45998.903832986114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45998.903832986114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45998.903832986114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45998.903832986114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45998.903832986114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45998.903832986114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45998.903832986114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45998.903832986114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45998.903832986114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45998.903832986114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45998.903832986114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45998.903832986114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45998.903832986114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45998.903832986114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45998.903832986114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45998.903832986114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45998.903832986114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45998.903832986114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45998.903832986114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45998.903832986114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45998.903832986114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45998.903832986114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45998.903832986114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45998.903832986114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45998.903832986114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45998.903832986114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45998.903832986114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45998.903832986114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45998.903832986114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45998.903832986114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45998.903832986114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45998.903832986114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45998.903832986114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45998.903832986114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45998.903832986114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45998.903832986114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45998.903832986114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45998.903832986114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45998.903832986114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45998.903832986114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45998.903832986114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45998.903832986114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45998.903832986114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45998.903832986114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45998.903832986114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45998.903832986114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45998.903832986114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45998.903832986114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45998.903832986114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45998.903832986114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45998.903832986114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45998.903832986114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45998.903832986114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45998.903832986114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45998.903832986114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45998.903832986114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45998.903832986114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45998.903832986114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45998.903832986114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45998.903832986114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45998.903832986114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45998.903832986114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45998.903832986114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45998.903832986114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45998.903832986114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45998.903832986114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45998.903832986114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45998.903832986114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45998.903832986114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45998.903832986114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45998.903832986114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45998.903832986114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45998.903832986114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45998.903832986114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45998.903832986114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45998.903832986114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45998.903832986114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45998.903832986114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45998.903832986114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45998.903832986114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45998.903832986114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45998.903832986114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45998.903832986114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45998.903832986114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45998.903832986114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45998.903832986114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45998.903832986114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45998.903832986114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45998.903832986114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45998.903832986114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45998.903832986114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45998.903832986114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45998.903832986114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45998.903832986114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45998.903832986114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45998.903832986114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45998.903832986114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45998.903832986114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45998.903832986114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45998.903832986114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45998.903832986114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45998.903832986114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45998.903832986114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45998.903832986114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45998.903832986114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45998.903832986114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45998.903832986114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45998.903832986114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45998.903832986114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45998.903832986114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45998.903832986114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45998.903832986114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45998.903832986114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45998.903832986114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45998.903832986114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45998.903832986114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45998.903832986114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45998.903832986114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45998.903832986114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45998.903832986114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45998.903832986114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45998.903832986114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45998.903832986114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45998.903832986114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45998.903832986114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45998.903832986114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45998.903832986114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45998.903832986114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45998.903832986114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45998.903832986114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45998.903832986114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45998.903832986114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45998.903832986114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45998.903832986114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45998.903832986114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45998.903832986114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45998.903832986114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45998.903832986114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45998.903832986114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45998.903832986114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45998.903832986114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45998.903832986114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45998.903832986114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45998.903832986114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45998.903832986114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45998.903832986114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45998.903832986114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45998.903832986114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45998.903832986114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45998.903832986114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45998.903832986114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45998.903832986114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45998.903832986114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45998.903832986114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45998.903832986114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45998.903832986114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45998.903832986114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45998.903832986114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45998.903832986114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45998.903832986114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45998.903832986114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45998.903832986114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45998.903832986114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45998.903832986114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45998.903832986114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45998.903832986114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45998.903832986114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45998.903832986114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45998.903832986114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45998.903832986114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45998.903832986114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45998.903832986114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45998.903832986114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45998.903832986114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45998.903832986114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45998.903832986114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45998.903832986114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45998.903832986114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45998.903832986114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45998.903832986114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45998.903832986114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45998.903832986114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45998.903832986114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45998.903832986114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45998.903832986114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45998.903832986114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45998.903832986114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45998.903832986114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45998.903832986114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45998.903832986114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45998.903832986114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45998.903832986114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45998.903832986114</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45998.903832986114</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